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13_ncr:1_{F6AA8260-F377-4393-A584-15EDA541DD76}" xr6:coauthVersionLast="36" xr6:coauthVersionMax="45" xr10:uidLastSave="{00000000-0000-0000-0000-000000000000}"/>
  <bookViews>
    <workbookView xWindow="3012" yWindow="-108" windowWidth="22320" windowHeight="13176" tabRatio="625" activeTab="10" xr2:uid="{00000000-000D-0000-FFFF-FFFF00000000}"/>
  </bookViews>
  <sheets>
    <sheet name="其他" sheetId="1" r:id="rId1"/>
    <sheet name="模拟" sheetId="9" r:id="rId2"/>
    <sheet name="通用数字逻辑" sheetId="10" r:id="rId3"/>
    <sheet name="电源管理" sheetId="6" r:id="rId4"/>
    <sheet name="接口" sheetId="8" r:id="rId5"/>
    <sheet name="MCU" sheetId="7" r:id="rId6"/>
    <sheet name="二三极管" sheetId="5" r:id="rId7"/>
    <sheet name="电感" sheetId="2" r:id="rId8"/>
    <sheet name="电容" sheetId="3" r:id="rId9"/>
    <sheet name="电阻" sheetId="4" r:id="rId10"/>
    <sheet name="排阻" sheetId="11" r:id="rId11"/>
  </sheets>
  <calcPr calcId="181029" iterateDelta="1E-4"/>
</workbook>
</file>

<file path=xl/calcChain.xml><?xml version="1.0" encoding="utf-8"?>
<calcChain xmlns="http://schemas.openxmlformats.org/spreadsheetml/2006/main">
  <c r="C17" i="2" l="1"/>
  <c r="B17" i="2" s="1"/>
  <c r="C18" i="2"/>
  <c r="B18" i="2" s="1"/>
  <c r="C14" i="2"/>
  <c r="B14" i="2" s="1"/>
  <c r="C13" i="2"/>
  <c r="B13" i="2" s="1"/>
  <c r="C12" i="2"/>
  <c r="B12" i="2" s="1"/>
  <c r="C11" i="2"/>
  <c r="B11" i="2" s="1"/>
  <c r="C22" i="2"/>
  <c r="C21" i="2"/>
  <c r="C6" i="2"/>
  <c r="B6" i="2" s="1"/>
  <c r="C7" i="2"/>
  <c r="B7" i="2" s="1"/>
  <c r="C8" i="2"/>
  <c r="B8" i="2" s="1"/>
  <c r="C2" i="2"/>
  <c r="B2" i="2" s="1"/>
  <c r="C3" i="2"/>
  <c r="B3" i="2" s="1"/>
  <c r="B142" i="3"/>
  <c r="B141" i="3"/>
  <c r="B130" i="3"/>
  <c r="B129" i="3"/>
  <c r="B90" i="3"/>
  <c r="B89" i="3"/>
  <c r="B88" i="3"/>
  <c r="B40" i="3"/>
  <c r="B39" i="3"/>
  <c r="B38" i="3"/>
  <c r="B1" i="3"/>
  <c r="C198" i="4"/>
  <c r="C78" i="4"/>
  <c r="C8" i="4"/>
  <c r="C200" i="4"/>
  <c r="C81" i="4"/>
  <c r="C197" i="4"/>
  <c r="C77" i="4"/>
  <c r="C7" i="4"/>
  <c r="C195" i="4"/>
  <c r="C75" i="4"/>
  <c r="C189" i="4"/>
  <c r="C69" i="4"/>
  <c r="C80" i="4"/>
  <c r="C201" i="4"/>
  <c r="C82" i="4"/>
  <c r="C10" i="4"/>
  <c r="C192" i="4"/>
  <c r="C72" i="4"/>
  <c r="C196" i="4"/>
  <c r="C76" i="4"/>
  <c r="C6" i="4"/>
  <c r="C83" i="4"/>
  <c r="C287" i="4"/>
  <c r="C194" i="4"/>
  <c r="C74" i="4"/>
  <c r="C5" i="4"/>
  <c r="C188" i="4"/>
  <c r="C68" i="4"/>
  <c r="C187" i="4"/>
  <c r="C67" i="4"/>
  <c r="C199" i="4"/>
  <c r="C79" i="4"/>
  <c r="C9" i="4"/>
  <c r="C190" i="4"/>
  <c r="C70" i="4"/>
  <c r="C284" i="4"/>
  <c r="C186" i="4"/>
  <c r="C66" i="4"/>
  <c r="C3" i="4"/>
  <c r="C283" i="4"/>
  <c r="C218" i="4"/>
  <c r="C103" i="4"/>
  <c r="C217" i="4"/>
  <c r="C102" i="4"/>
  <c r="C216" i="4"/>
  <c r="C101" i="4"/>
  <c r="C20" i="4"/>
  <c r="C100" i="4"/>
  <c r="C215" i="4"/>
  <c r="C99" i="4"/>
  <c r="C214" i="4"/>
  <c r="C98" i="4"/>
  <c r="C19" i="4"/>
  <c r="C213" i="4"/>
  <c r="C97" i="4"/>
  <c r="C18" i="4"/>
  <c r="C96" i="4"/>
  <c r="C212" i="4"/>
  <c r="C95" i="4"/>
  <c r="C94" i="4"/>
  <c r="C211" i="4"/>
  <c r="C93" i="4"/>
  <c r="C17" i="4"/>
  <c r="C290" i="4"/>
  <c r="C210" i="4"/>
  <c r="C92" i="4"/>
  <c r="C16" i="4"/>
  <c r="C209" i="4"/>
  <c r="C91" i="4"/>
  <c r="C208" i="4"/>
  <c r="C90" i="4"/>
  <c r="C207" i="4"/>
  <c r="C89" i="4"/>
  <c r="C15" i="4"/>
  <c r="C206" i="4"/>
  <c r="C88" i="4"/>
  <c r="C14" i="4"/>
  <c r="C289" i="4"/>
  <c r="C205" i="4"/>
  <c r="C87" i="4"/>
  <c r="C204" i="4"/>
  <c r="C86" i="4"/>
  <c r="C13" i="4"/>
  <c r="C203" i="4"/>
  <c r="C85" i="4"/>
  <c r="C12" i="4"/>
  <c r="C288" i="4"/>
  <c r="C202" i="4"/>
  <c r="C84" i="4"/>
  <c r="C11" i="4"/>
  <c r="C286" i="4"/>
  <c r="C193" i="4"/>
  <c r="C73" i="4"/>
  <c r="C285" i="4"/>
  <c r="C191" i="4"/>
  <c r="C71" i="4"/>
  <c r="C4" i="4"/>
  <c r="C282" i="4"/>
  <c r="C185" i="4"/>
  <c r="C65" i="4"/>
  <c r="C2" i="4"/>
  <c r="B179" i="4"/>
  <c r="B178" i="4"/>
  <c r="B276" i="4"/>
  <c r="B176" i="4"/>
  <c r="B277" i="4"/>
  <c r="B177" i="4"/>
  <c r="B296" i="4"/>
  <c r="B274" i="4"/>
  <c r="B173" i="4"/>
  <c r="B60" i="4"/>
  <c r="B278" i="4"/>
  <c r="B180" i="4"/>
  <c r="B61" i="4"/>
  <c r="B275" i="4"/>
  <c r="B175" i="4"/>
  <c r="B174" i="4"/>
  <c r="B297" i="4"/>
  <c r="B152" i="4"/>
  <c r="B240" i="4"/>
  <c r="B126" i="4"/>
  <c r="B262" i="4"/>
  <c r="B151" i="4"/>
  <c r="B239" i="4"/>
  <c r="B125" i="4"/>
  <c r="B34" i="4"/>
  <c r="B261" i="4"/>
  <c r="B150" i="4"/>
  <c r="B50" i="4"/>
  <c r="B172" i="4"/>
  <c r="B238" i="4"/>
  <c r="B124" i="4"/>
  <c r="B33" i="4"/>
  <c r="B260" i="4"/>
  <c r="B149" i="4"/>
  <c r="B49" i="4"/>
  <c r="B273" i="4"/>
  <c r="B171" i="4"/>
  <c r="B259" i="4"/>
  <c r="B148" i="4"/>
  <c r="B237" i="4"/>
  <c r="B123" i="4"/>
  <c r="B32" i="4"/>
  <c r="B236" i="4"/>
  <c r="B122" i="4"/>
  <c r="B258" i="4"/>
  <c r="B147" i="4"/>
  <c r="B48" i="4"/>
  <c r="B170" i="4"/>
  <c r="B257" i="4"/>
  <c r="B146" i="4"/>
  <c r="B47" i="4"/>
  <c r="B272" i="4"/>
  <c r="B169" i="4"/>
  <c r="B59" i="4"/>
  <c r="B235" i="4"/>
  <c r="B121" i="4"/>
  <c r="B31" i="4"/>
  <c r="B234" i="4"/>
  <c r="B120" i="4"/>
  <c r="B30" i="4"/>
  <c r="B256" i="4"/>
  <c r="B145" i="4"/>
  <c r="B46" i="4"/>
  <c r="B255" i="4"/>
  <c r="B144" i="4"/>
  <c r="B45" i="4"/>
  <c r="B271" i="4"/>
  <c r="B168" i="4"/>
  <c r="B58" i="4"/>
  <c r="B254" i="4"/>
  <c r="B143" i="4"/>
  <c r="B142" i="4"/>
  <c r="B233" i="4"/>
  <c r="B119" i="4"/>
  <c r="B293" i="4"/>
  <c r="B232" i="4"/>
  <c r="B118" i="4"/>
  <c r="B29" i="4"/>
  <c r="B231" i="4"/>
  <c r="B117" i="4"/>
  <c r="B227" i="4"/>
  <c r="B113" i="4"/>
  <c r="B253" i="4"/>
  <c r="B141" i="4"/>
  <c r="B44" i="4"/>
  <c r="B167" i="4"/>
  <c r="B252" i="4"/>
  <c r="B140" i="4"/>
  <c r="B166" i="4"/>
  <c r="B251" i="4"/>
  <c r="B139" i="4"/>
  <c r="B43" i="4"/>
  <c r="B270" i="4"/>
  <c r="B165" i="4"/>
  <c r="B57" i="4"/>
  <c r="B250" i="4"/>
  <c r="B138" i="4"/>
  <c r="B269" i="4"/>
  <c r="B164" i="4"/>
  <c r="B56" i="4"/>
  <c r="B230" i="4"/>
  <c r="B116" i="4"/>
  <c r="B28" i="4"/>
  <c r="B229" i="4"/>
  <c r="B115" i="4"/>
  <c r="B228" i="4"/>
  <c r="B114" i="4"/>
  <c r="B27" i="4"/>
  <c r="B292" i="4"/>
  <c r="B223" i="4"/>
  <c r="B109" i="4"/>
  <c r="B24" i="4"/>
  <c r="B249" i="4"/>
  <c r="B137" i="4"/>
  <c r="B42" i="4"/>
  <c r="B163" i="4"/>
  <c r="B248" i="4"/>
  <c r="B136" i="4"/>
  <c r="B41" i="4"/>
  <c r="B162" i="4"/>
  <c r="B247" i="4"/>
  <c r="B135" i="4"/>
  <c r="B40" i="4"/>
  <c r="B268" i="4"/>
  <c r="B161" i="4"/>
  <c r="B55" i="4"/>
  <c r="B246" i="4"/>
  <c r="B134" i="4"/>
  <c r="B39" i="4"/>
  <c r="B267" i="4"/>
  <c r="B160" i="4"/>
  <c r="B54" i="4"/>
  <c r="B226" i="4"/>
  <c r="B112" i="4"/>
  <c r="B225" i="4"/>
  <c r="B111" i="4"/>
  <c r="B26" i="4"/>
  <c r="B224" i="4"/>
  <c r="B110" i="4"/>
  <c r="B25" i="4"/>
  <c r="B291" i="4"/>
  <c r="B219" i="4"/>
  <c r="B104" i="4"/>
  <c r="B21" i="4"/>
  <c r="B245" i="4"/>
  <c r="B133" i="4"/>
  <c r="B38" i="4"/>
  <c r="B266" i="4"/>
  <c r="B159" i="4"/>
  <c r="B132" i="4"/>
  <c r="B158" i="4"/>
  <c r="B244" i="4"/>
  <c r="B131" i="4"/>
  <c r="B37" i="4"/>
  <c r="B265" i="4"/>
  <c r="B157" i="4"/>
  <c r="B53" i="4"/>
  <c r="B130" i="4"/>
  <c r="B156" i="4"/>
  <c r="B243" i="4"/>
  <c r="B129" i="4"/>
  <c r="B36" i="4"/>
  <c r="B264" i="4"/>
  <c r="B155" i="4"/>
  <c r="B52" i="4"/>
  <c r="B242" i="4"/>
  <c r="B128" i="4"/>
  <c r="B154" i="4"/>
  <c r="B294" i="4"/>
  <c r="B241" i="4"/>
  <c r="B127" i="4"/>
  <c r="B35" i="4"/>
  <c r="B295" i="4"/>
  <c r="B263" i="4"/>
  <c r="B153" i="4"/>
  <c r="B51" i="4"/>
  <c r="B222" i="4"/>
  <c r="B108" i="4"/>
  <c r="B221" i="4"/>
  <c r="B107" i="4"/>
  <c r="B23" i="4"/>
  <c r="B220" i="4"/>
  <c r="B106" i="4"/>
  <c r="B22" i="4"/>
  <c r="B105" i="4"/>
  <c r="B287" i="4"/>
  <c r="B284" i="4"/>
  <c r="B283" i="4"/>
  <c r="B290" i="4"/>
  <c r="B286" i="4"/>
  <c r="B289" i="4"/>
  <c r="B285" i="4"/>
  <c r="B288" i="4"/>
  <c r="B282" i="4"/>
  <c r="B198" i="4"/>
  <c r="B200" i="4"/>
  <c r="B197" i="4"/>
  <c r="B189" i="4"/>
  <c r="B195" i="4"/>
  <c r="B201" i="4"/>
  <c r="B192" i="4"/>
  <c r="B196" i="4"/>
  <c r="B187" i="4"/>
  <c r="B194" i="4"/>
  <c r="B188" i="4"/>
  <c r="B199" i="4"/>
  <c r="B190" i="4"/>
  <c r="B186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193" i="4"/>
  <c r="B206" i="4"/>
  <c r="B205" i="4"/>
  <c r="B204" i="4"/>
  <c r="B203" i="4"/>
  <c r="B191" i="4"/>
  <c r="B202" i="4"/>
  <c r="B185" i="4"/>
  <c r="B78" i="4"/>
  <c r="B81" i="4"/>
  <c r="B77" i="4"/>
  <c r="B69" i="4"/>
  <c r="B75" i="4"/>
  <c r="B80" i="4"/>
  <c r="B82" i="4"/>
  <c r="B72" i="4"/>
  <c r="B76" i="4"/>
  <c r="B83" i="4"/>
  <c r="B67" i="4"/>
  <c r="B74" i="4"/>
  <c r="B68" i="4"/>
  <c r="B79" i="4"/>
  <c r="B70" i="4"/>
  <c r="B66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73" i="4"/>
  <c r="B88" i="4"/>
  <c r="B87" i="4"/>
  <c r="B86" i="4"/>
  <c r="B85" i="4"/>
  <c r="B71" i="4"/>
  <c r="B84" i="4"/>
  <c r="B65" i="4"/>
  <c r="B8" i="4"/>
  <c r="B7" i="4"/>
  <c r="B10" i="4"/>
  <c r="B6" i="4"/>
  <c r="B5" i="4"/>
  <c r="B9" i="4"/>
  <c r="B3" i="4"/>
  <c r="B20" i="4"/>
  <c r="B19" i="4"/>
  <c r="B18" i="4"/>
  <c r="B17" i="4"/>
  <c r="B16" i="4"/>
  <c r="B15" i="4"/>
  <c r="B14" i="4"/>
  <c r="B13" i="4"/>
  <c r="B12" i="4"/>
  <c r="B4" i="4"/>
  <c r="B11" i="4"/>
  <c r="B2" i="4"/>
  <c r="C296" i="4"/>
  <c r="C297" i="4"/>
  <c r="C292" i="4"/>
  <c r="C293" i="4"/>
  <c r="C294" i="4"/>
  <c r="C295" i="4"/>
  <c r="C291" i="4"/>
  <c r="C250" i="4"/>
  <c r="C277" i="4"/>
  <c r="C233" i="4"/>
  <c r="C234" i="4"/>
  <c r="C241" i="4"/>
  <c r="C276" i="4"/>
  <c r="C278" i="4"/>
  <c r="C228" i="4"/>
  <c r="C253" i="4"/>
  <c r="C229" i="4"/>
  <c r="C240" i="4"/>
  <c r="C262" i="4"/>
  <c r="C239" i="4"/>
  <c r="C261" i="4"/>
  <c r="C238" i="4"/>
  <c r="C260" i="4"/>
  <c r="C273" i="4"/>
  <c r="C259" i="4"/>
  <c r="C237" i="4"/>
  <c r="C236" i="4"/>
  <c r="C258" i="4"/>
  <c r="C257" i="4"/>
  <c r="C272" i="4"/>
  <c r="C235" i="4"/>
  <c r="C232" i="4"/>
  <c r="C256" i="4"/>
  <c r="C255" i="4"/>
  <c r="C271" i="4"/>
  <c r="C254" i="4"/>
  <c r="C231" i="4"/>
  <c r="C227" i="4"/>
  <c r="C251" i="4"/>
  <c r="C270" i="4"/>
  <c r="C269" i="4"/>
  <c r="C230" i="4"/>
  <c r="C223" i="4"/>
  <c r="C249" i="4"/>
  <c r="C248" i="4"/>
  <c r="C247" i="4"/>
  <c r="C268" i="4"/>
  <c r="C246" i="4"/>
  <c r="C267" i="4"/>
  <c r="C226" i="4"/>
  <c r="C225" i="4"/>
  <c r="C224" i="4"/>
  <c r="C274" i="4"/>
  <c r="C219" i="4"/>
  <c r="C245" i="4"/>
  <c r="C266" i="4"/>
  <c r="C244" i="4"/>
  <c r="C265" i="4"/>
  <c r="C243" i="4"/>
  <c r="C264" i="4"/>
  <c r="C242" i="4"/>
  <c r="C263" i="4"/>
  <c r="C222" i="4"/>
  <c r="C220" i="4"/>
  <c r="C252" i="4"/>
  <c r="C221" i="4"/>
  <c r="C275" i="4"/>
  <c r="C172" i="4"/>
  <c r="C166" i="4"/>
  <c r="C138" i="4"/>
  <c r="C158" i="4"/>
  <c r="C156" i="4"/>
  <c r="C105" i="4"/>
  <c r="C127" i="4"/>
  <c r="C135" i="4"/>
  <c r="C125" i="4"/>
  <c r="C128" i="4"/>
  <c r="C171" i="4"/>
  <c r="C144" i="4"/>
  <c r="C160" i="4"/>
  <c r="C133" i="4"/>
  <c r="C155" i="4"/>
  <c r="C154" i="4"/>
  <c r="C153" i="4"/>
  <c r="C136" i="4"/>
  <c r="C162" i="4"/>
  <c r="C152" i="4"/>
  <c r="C126" i="4"/>
  <c r="C151" i="4"/>
  <c r="C150" i="4"/>
  <c r="C124" i="4"/>
  <c r="C149" i="4"/>
  <c r="C148" i="4"/>
  <c r="C123" i="4"/>
  <c r="C147" i="4"/>
  <c r="C170" i="4"/>
  <c r="C146" i="4"/>
  <c r="C169" i="4"/>
  <c r="C121" i="4"/>
  <c r="C120" i="4"/>
  <c r="C145" i="4"/>
  <c r="C168" i="4"/>
  <c r="C143" i="4"/>
  <c r="C118" i="4"/>
  <c r="C117" i="4"/>
  <c r="C178" i="4"/>
  <c r="C113" i="4"/>
  <c r="C141" i="4"/>
  <c r="C167" i="4"/>
  <c r="C140" i="4"/>
  <c r="C165" i="4"/>
  <c r="C119" i="4"/>
  <c r="C164" i="4"/>
  <c r="C116" i="4"/>
  <c r="C115" i="4"/>
  <c r="C114" i="4"/>
  <c r="C176" i="4"/>
  <c r="C109" i="4"/>
  <c r="C137" i="4"/>
  <c r="C163" i="4"/>
  <c r="C161" i="4"/>
  <c r="C112" i="4"/>
  <c r="C111" i="4"/>
  <c r="C177" i="4"/>
  <c r="C110" i="4"/>
  <c r="C173" i="4"/>
  <c r="C175" i="4"/>
  <c r="C108" i="4"/>
  <c r="C107" i="4"/>
  <c r="C159" i="4"/>
  <c r="C132" i="4"/>
  <c r="C131" i="4"/>
  <c r="C157" i="4"/>
  <c r="C130" i="4"/>
  <c r="C129" i="4"/>
  <c r="C106" i="4"/>
  <c r="C104" i="4"/>
  <c r="C179" i="4"/>
  <c r="C142" i="4"/>
  <c r="C122" i="4"/>
  <c r="C180" i="4"/>
  <c r="C139" i="4"/>
  <c r="C134" i="4"/>
  <c r="C174" i="4"/>
  <c r="C34" i="4"/>
  <c r="C50" i="4"/>
  <c r="C33" i="4"/>
  <c r="C49" i="4"/>
  <c r="C32" i="4"/>
  <c r="C47" i="4"/>
  <c r="C59" i="4"/>
  <c r="C31" i="4"/>
  <c r="C30" i="4"/>
  <c r="C46" i="4"/>
  <c r="C44" i="4"/>
  <c r="C43" i="4"/>
  <c r="C57" i="4"/>
  <c r="C56" i="4"/>
  <c r="C28" i="4"/>
  <c r="C42" i="4"/>
  <c r="C41" i="4"/>
  <c r="C40" i="4"/>
  <c r="C55" i="4"/>
  <c r="C39" i="4"/>
  <c r="C54" i="4"/>
  <c r="C26" i="4"/>
  <c r="C38" i="4"/>
  <c r="C37" i="4"/>
  <c r="C53" i="4"/>
  <c r="C36" i="4"/>
  <c r="C52" i="4"/>
  <c r="C61" i="4"/>
  <c r="C22" i="4"/>
  <c r="C24" i="4"/>
  <c r="C58" i="4"/>
  <c r="C60" i="4"/>
  <c r="C29" i="4"/>
  <c r="C27" i="4"/>
  <c r="C25" i="4"/>
  <c r="C23" i="4"/>
  <c r="C48" i="4"/>
  <c r="C45" i="4"/>
  <c r="C21" i="4"/>
  <c r="C35" i="4"/>
  <c r="C51" i="4"/>
  <c r="C36" i="3"/>
  <c r="B36" i="3" s="1"/>
  <c r="C37" i="3"/>
  <c r="B37" i="3" s="1"/>
  <c r="C34" i="3"/>
  <c r="B34" i="3" s="1"/>
  <c r="C85" i="3"/>
  <c r="B85" i="3" s="1"/>
  <c r="C87" i="3"/>
  <c r="B87" i="3" s="1"/>
  <c r="C84" i="3"/>
  <c r="B84" i="3" s="1"/>
  <c r="C83" i="3"/>
  <c r="B83" i="3" s="1"/>
  <c r="C86" i="3"/>
  <c r="B86" i="3" s="1"/>
  <c r="C124" i="3"/>
  <c r="B124" i="3" s="1"/>
  <c r="C126" i="3"/>
  <c r="B126" i="3" s="1"/>
  <c r="C123" i="3"/>
  <c r="B123" i="3" s="1"/>
  <c r="C122" i="3"/>
  <c r="B122" i="3" s="1"/>
  <c r="C125" i="3"/>
  <c r="B125" i="3" s="1"/>
  <c r="C138" i="3" l="1"/>
  <c r="B138" i="3" s="1"/>
  <c r="C137" i="3"/>
  <c r="B137" i="3" s="1"/>
  <c r="C136" i="3"/>
  <c r="B136" i="3" s="1"/>
  <c r="C135" i="3"/>
  <c r="B135" i="3" s="1"/>
  <c r="C131" i="3"/>
  <c r="B131" i="3" s="1"/>
  <c r="C133" i="3"/>
  <c r="B133" i="3" s="1"/>
  <c r="C134" i="3"/>
  <c r="B134" i="3" s="1"/>
  <c r="C94" i="3"/>
  <c r="B94" i="3" s="1"/>
  <c r="C103" i="3"/>
  <c r="B103" i="3" s="1"/>
  <c r="C117" i="3"/>
  <c r="B117" i="3" s="1"/>
  <c r="C108" i="3"/>
  <c r="B108" i="3" s="1"/>
  <c r="C121" i="3"/>
  <c r="B121" i="3" s="1"/>
  <c r="C93" i="3"/>
  <c r="B93" i="3" s="1"/>
  <c r="C113" i="3"/>
  <c r="B113" i="3" s="1"/>
  <c r="C102" i="3"/>
  <c r="B102" i="3" s="1"/>
  <c r="C116" i="3"/>
  <c r="B116" i="3" s="1"/>
  <c r="C107" i="3"/>
  <c r="B107" i="3" s="1"/>
  <c r="C120" i="3"/>
  <c r="B120" i="3" s="1"/>
  <c r="C101" i="3"/>
  <c r="B101" i="3" s="1"/>
  <c r="C112" i="3"/>
  <c r="B112" i="3" s="1"/>
  <c r="C100" i="3"/>
  <c r="B100" i="3" s="1"/>
  <c r="C115" i="3"/>
  <c r="B115" i="3" s="1"/>
  <c r="C106" i="3"/>
  <c r="B106" i="3" s="1"/>
  <c r="C119" i="3"/>
  <c r="B119" i="3" s="1"/>
  <c r="C99" i="3"/>
  <c r="B99" i="3" s="1"/>
  <c r="C92" i="3"/>
  <c r="B92" i="3" s="1"/>
  <c r="C111" i="3"/>
  <c r="B111" i="3" s="1"/>
  <c r="C109" i="3"/>
  <c r="B109" i="3" s="1"/>
  <c r="C98" i="3"/>
  <c r="B98" i="3" s="1"/>
  <c r="C97" i="3"/>
  <c r="B97" i="3" s="1"/>
  <c r="C105" i="3"/>
  <c r="B105" i="3" s="1"/>
  <c r="C96" i="3"/>
  <c r="B96" i="3" s="1"/>
  <c r="C95" i="3"/>
  <c r="B95" i="3" s="1"/>
  <c r="C114" i="3"/>
  <c r="B114" i="3" s="1"/>
  <c r="C104" i="3"/>
  <c r="B104" i="3" s="1"/>
  <c r="C118" i="3"/>
  <c r="B118" i="3" s="1"/>
  <c r="C91" i="3"/>
  <c r="B91" i="3" s="1"/>
  <c r="C110" i="3"/>
  <c r="B110" i="3" s="1"/>
  <c r="C46" i="3"/>
  <c r="B46" i="3" s="1"/>
  <c r="C73" i="3"/>
  <c r="B73" i="3" s="1"/>
  <c r="C44" i="3"/>
  <c r="B44" i="3" s="1"/>
  <c r="C58" i="3"/>
  <c r="B58" i="3" s="1"/>
  <c r="C78" i="3"/>
  <c r="B78" i="3" s="1"/>
  <c r="C65" i="3"/>
  <c r="B65" i="3" s="1"/>
  <c r="C45" i="3"/>
  <c r="B45" i="3" s="1"/>
  <c r="C72" i="3"/>
  <c r="B72" i="3" s="1"/>
  <c r="C57" i="3"/>
  <c r="B57" i="3" s="1"/>
  <c r="C56" i="3"/>
  <c r="B56" i="3" s="1"/>
  <c r="C77" i="3"/>
  <c r="B77" i="3" s="1"/>
  <c r="C64" i="3"/>
  <c r="B64" i="3" s="1"/>
  <c r="C82" i="3"/>
  <c r="B82" i="3" s="1"/>
  <c r="C43" i="3"/>
  <c r="B43" i="3" s="1"/>
  <c r="C71" i="3"/>
  <c r="B71" i="3" s="1"/>
  <c r="C55" i="3"/>
  <c r="B55" i="3" s="1"/>
  <c r="C63" i="3"/>
  <c r="B63" i="3" s="1"/>
  <c r="C81" i="3"/>
  <c r="B81" i="3" s="1"/>
  <c r="C54" i="3"/>
  <c r="B54" i="3" s="1"/>
  <c r="C70" i="3"/>
  <c r="B70" i="3" s="1"/>
  <c r="C53" i="3"/>
  <c r="B53" i="3" s="1"/>
  <c r="C52" i="3"/>
  <c r="B52" i="3" s="1"/>
  <c r="C76" i="3"/>
  <c r="B76" i="3" s="1"/>
  <c r="C62" i="3"/>
  <c r="B62" i="3" s="1"/>
  <c r="C80" i="3"/>
  <c r="B80" i="3" s="1"/>
  <c r="C51" i="3"/>
  <c r="B51" i="3" s="1"/>
  <c r="C61" i="3"/>
  <c r="B61" i="3" s="1"/>
  <c r="C42" i="3"/>
  <c r="B42" i="3" s="1"/>
  <c r="C69" i="3"/>
  <c r="B69" i="3" s="1"/>
  <c r="C68" i="3"/>
  <c r="B68" i="3" s="1"/>
  <c r="C66" i="3"/>
  <c r="B66" i="3" s="1"/>
  <c r="C50" i="3"/>
  <c r="B50" i="3" s="1"/>
  <c r="C49" i="3"/>
  <c r="B49" i="3" s="1"/>
  <c r="C75" i="3"/>
  <c r="B75" i="3" s="1"/>
  <c r="C60" i="3"/>
  <c r="B60" i="3" s="1"/>
  <c r="C48" i="3"/>
  <c r="B48" i="3" s="1"/>
  <c r="C47" i="3"/>
  <c r="B47" i="3" s="1"/>
  <c r="C74" i="3"/>
  <c r="B74" i="3" s="1"/>
  <c r="C59" i="3"/>
  <c r="B59" i="3" s="1"/>
  <c r="C79" i="3"/>
  <c r="B79" i="3" s="1"/>
  <c r="C67" i="3"/>
  <c r="B67" i="3" s="1"/>
  <c r="C41" i="3"/>
  <c r="B41" i="3" s="1"/>
  <c r="C7" i="3"/>
  <c r="B7" i="3" s="1"/>
  <c r="C26" i="3"/>
  <c r="B26" i="3" s="1"/>
  <c r="C17" i="3"/>
  <c r="B17" i="3" s="1"/>
  <c r="C21" i="3"/>
  <c r="B21" i="3" s="1"/>
  <c r="C33" i="3"/>
  <c r="B33" i="3" s="1"/>
  <c r="C6" i="3"/>
  <c r="B6" i="3" s="1"/>
  <c r="C25" i="3"/>
  <c r="B25" i="3" s="1"/>
  <c r="C16" i="3"/>
  <c r="B16" i="3" s="1"/>
  <c r="C29" i="3"/>
  <c r="B29" i="3" s="1"/>
  <c r="C20" i="3"/>
  <c r="B20" i="3" s="1"/>
  <c r="C15" i="3"/>
  <c r="B15" i="3" s="1"/>
  <c r="C24" i="3"/>
  <c r="B24" i="3" s="1"/>
  <c r="C14" i="3"/>
  <c r="B14" i="3" s="1"/>
  <c r="C13" i="3"/>
  <c r="B13" i="3" s="1"/>
  <c r="C28" i="3"/>
  <c r="B28" i="3" s="1"/>
  <c r="C19" i="3"/>
  <c r="B19" i="3" s="1"/>
  <c r="C32" i="3"/>
  <c r="B32" i="3" s="1"/>
  <c r="C12" i="3"/>
  <c r="B12" i="3" s="1"/>
  <c r="C5" i="3"/>
  <c r="B5" i="3" s="1"/>
  <c r="C4" i="3"/>
  <c r="B4" i="3" s="1"/>
  <c r="C23" i="3"/>
  <c r="B23" i="3" s="1"/>
  <c r="C2" i="3"/>
  <c r="B2" i="3" s="1"/>
  <c r="C22" i="3"/>
  <c r="B22" i="3" s="1"/>
  <c r="C11" i="3"/>
  <c r="B11" i="3" s="1"/>
  <c r="C10" i="3"/>
  <c r="B10" i="3" s="1"/>
  <c r="C9" i="3"/>
  <c r="B9" i="3" s="1"/>
  <c r="C8" i="3"/>
  <c r="B8" i="3" s="1"/>
  <c r="C27" i="3"/>
  <c r="B27" i="3" s="1"/>
  <c r="C18" i="3"/>
  <c r="B18" i="3" s="1"/>
  <c r="C31" i="3"/>
  <c r="B31" i="3" s="1"/>
  <c r="C3" i="3"/>
  <c r="B3" i="3" s="1"/>
  <c r="C144" i="3"/>
  <c r="B144" i="3" s="1"/>
  <c r="C143" i="3"/>
  <c r="B143" i="3" s="1"/>
</calcChain>
</file>

<file path=xl/sharedStrings.xml><?xml version="1.0" encoding="utf-8"?>
<sst xmlns="http://schemas.openxmlformats.org/spreadsheetml/2006/main" count="4682" uniqueCount="2146">
  <si>
    <t>10KΩ (103) ±5%</t>
  </si>
  <si>
    <t>C25725</t>
  </si>
  <si>
    <t>4D02WGJ0103TCE</t>
  </si>
  <si>
    <t>0402*4</t>
  </si>
  <si>
    <t>±5%</t>
  </si>
  <si>
    <t>4</t>
  </si>
  <si>
    <t>http://www.szlcsc.com/product/details_26468.html</t>
  </si>
  <si>
    <t>C29718</t>
  </si>
  <si>
    <t>4D03WGJ0103T5E</t>
  </si>
  <si>
    <t xml:space="preserve">0603*4 </t>
  </si>
  <si>
    <t>http://www.szlcsc.com/product/details_30472.html</t>
  </si>
  <si>
    <t>1KΩ (102) ±5%</t>
  </si>
  <si>
    <t>C20197</t>
  </si>
  <si>
    <t>4D03WGJ0102T5E</t>
  </si>
  <si>
    <t>http://www.szlcsc.com/product/details_20907.html</t>
  </si>
  <si>
    <t>4.7KΩ (472) ±5%</t>
  </si>
  <si>
    <t>C1980</t>
  </si>
  <si>
    <t>4D03WGJ0472T5E</t>
  </si>
  <si>
    <t>http://www.szlcsc.com/product/details_2332.html</t>
  </si>
  <si>
    <t>10uH ±10%</t>
  </si>
  <si>
    <t>C1035</t>
  </si>
  <si>
    <t>SDFL1608S100KTF</t>
  </si>
  <si>
    <t>0603</t>
  </si>
  <si>
    <t>±10%</t>
  </si>
  <si>
    <t>2</t>
  </si>
  <si>
    <t>http://www.szlcsc.com/product/details_1387.html</t>
  </si>
  <si>
    <t>1uH ±10%</t>
  </si>
  <si>
    <t>C1042</t>
  </si>
  <si>
    <t>SDFL2012Q1R0KTF</t>
  </si>
  <si>
    <t>0805</t>
  </si>
  <si>
    <t>http://www.szlcsc.com/product/details_1394.html</t>
  </si>
  <si>
    <t>2.2uH ±10%</t>
  </si>
  <si>
    <t>C1043</t>
  </si>
  <si>
    <t>CMI201209U2R2KT</t>
  </si>
  <si>
    <t>http://www.szlcsc.com/product/details_1395.html</t>
  </si>
  <si>
    <t>C1046</t>
  </si>
  <si>
    <t>SDFL2012S100KTF</t>
  </si>
  <si>
    <t>http://www.szlcsc.com/product/details_1398.html</t>
  </si>
  <si>
    <t>C1051</t>
  </si>
  <si>
    <t>CMI321609X100KT</t>
  </si>
  <si>
    <t>1206</t>
  </si>
  <si>
    <t>http://www.szlcsc.com/product/details_1403.html</t>
  </si>
  <si>
    <t>100uH ±10%</t>
  </si>
  <si>
    <t>C68035</t>
  </si>
  <si>
    <t>MLF2012C101KT000</t>
  </si>
  <si>
    <t>TDK</t>
  </si>
  <si>
    <t>http://www.szlcsc.com/product/details_69137.html</t>
  </si>
  <si>
    <t>1.8MΩ (1804) ±1%</t>
  </si>
  <si>
    <t>C17399</t>
  </si>
  <si>
    <t>0805W8F1804T5E</t>
  </si>
  <si>
    <t>±1%</t>
  </si>
  <si>
    <t>http://www.szlcsc.com/product/details_18087.html</t>
  </si>
  <si>
    <t>1.5MΩ (1504) ±1%</t>
  </si>
  <si>
    <t>C4172</t>
  </si>
  <si>
    <t>0603WAF1504T5E</t>
  </si>
  <si>
    <t>http://www.szlcsc.com/product/details_4579.html</t>
  </si>
  <si>
    <t>20KΩ (2002) ±1%</t>
  </si>
  <si>
    <t>C4184</t>
  </si>
  <si>
    <t>0603WAF2002T5E</t>
  </si>
  <si>
    <t>http://www.szlcsc.com/product/details_4591.html</t>
  </si>
  <si>
    <t>33KΩ (3302) ±1%</t>
  </si>
  <si>
    <t>C4216</t>
  </si>
  <si>
    <t>0603WAF3302T5E</t>
  </si>
  <si>
    <t>http://www.szlcsc.com/product/details_4623.html</t>
  </si>
  <si>
    <t>75Ω (75R0) ±1%</t>
  </si>
  <si>
    <t>C4275</t>
  </si>
  <si>
    <t>0603WAF750JT5E</t>
  </si>
  <si>
    <t>http://www.szlcsc.com/product/details_4682.html</t>
  </si>
  <si>
    <t>1.5KΩ (1501) ±1%</t>
  </si>
  <si>
    <t>C4310</t>
  </si>
  <si>
    <t>0805 F1501T5E</t>
  </si>
  <si>
    <t>http://www.szlcsc.com/product/details_4717.html</t>
  </si>
  <si>
    <t>36KΩ (3602) ±1%</t>
  </si>
  <si>
    <t>C4360</t>
  </si>
  <si>
    <t>0805 F3602T5E</t>
  </si>
  <si>
    <t>http://www.szlcsc.com/product/details_4767.html</t>
  </si>
  <si>
    <t>1KΩ (1001) ±1%</t>
  </si>
  <si>
    <t>C4410</t>
  </si>
  <si>
    <t>RTT061001FTP</t>
  </si>
  <si>
    <t>http://www.szlcsc.com/product/details_4817.html</t>
  </si>
  <si>
    <t>10MΩ (1005) ±1%</t>
  </si>
  <si>
    <t>C7250</t>
  </si>
  <si>
    <t>0603WAF1005T5E</t>
  </si>
  <si>
    <t>http://www.szlcsc.com/product/details_7726.html</t>
  </si>
  <si>
    <t>200Ω (2000) ±1%</t>
  </si>
  <si>
    <t>C8218</t>
  </si>
  <si>
    <t>0603WAF2000T5E</t>
  </si>
  <si>
    <t>http://www.szlcsc.com/product/details_8708.html</t>
  </si>
  <si>
    <t>270Ω (2700) ±1%</t>
  </si>
  <si>
    <t>C17590</t>
  </si>
  <si>
    <t>0805W8F2700T5E</t>
  </si>
  <si>
    <t>http://www.szlcsc.com/product/details_18278.html</t>
  </si>
  <si>
    <t>6.2KΩ (6201) ±1%</t>
  </si>
  <si>
    <t>C4260</t>
  </si>
  <si>
    <t>0603WAF6201T5E</t>
  </si>
  <si>
    <t>http://www.szlcsc.com/product/details_4667.html</t>
  </si>
  <si>
    <t>750Ω (7500) ±1%</t>
  </si>
  <si>
    <t>40.2KΩ (4022) ±1%</t>
  </si>
  <si>
    <t>C12447</t>
  </si>
  <si>
    <t>0603WAF4022T5E</t>
  </si>
  <si>
    <t>http://www.szlcsc.com/product/details_13081.html</t>
  </si>
  <si>
    <t>C13320</t>
  </si>
  <si>
    <t>0603F5104T5E</t>
  </si>
  <si>
    <t>http://www.szlcsc.com/product/details_13967.html</t>
  </si>
  <si>
    <t>560KΩ (5603) ±1%</t>
  </si>
  <si>
    <t>0Ω (0R0) ±1%</t>
  </si>
  <si>
    <t>C17168</t>
  </si>
  <si>
    <t>0402WGF0000TCE</t>
  </si>
  <si>
    <t>0402</t>
  </si>
  <si>
    <t>http://www.szlcsc.com/product/details_17853.html</t>
  </si>
  <si>
    <t>1.2KΩ (1201) ±1%</t>
  </si>
  <si>
    <t>C17379</t>
  </si>
  <si>
    <t>0805W8F1201T5E</t>
  </si>
  <si>
    <t>http://www.szlcsc.com/product/details_18067.html</t>
  </si>
  <si>
    <t>1.8KΩ (1801) ±1%</t>
  </si>
  <si>
    <t>C17398</t>
  </si>
  <si>
    <t>0805W8F1801T5E</t>
  </si>
  <si>
    <t>http://www.szlcsc.com/product/details_18086.html</t>
  </si>
  <si>
    <t>100KΩ (1003) ±1%</t>
  </si>
  <si>
    <t>C17407</t>
  </si>
  <si>
    <t>0805W8F1003T5E</t>
  </si>
  <si>
    <t>http://www.szlcsc.com/product/details_18095.html</t>
  </si>
  <si>
    <t>100Ω (1000) ±1%</t>
  </si>
  <si>
    <t>C17408</t>
  </si>
  <si>
    <t>0805W8F1000T5E</t>
  </si>
  <si>
    <t>http://www.szlcsc.com/product/details_18096.html</t>
  </si>
  <si>
    <t>10Ω (10R0) ±1%</t>
  </si>
  <si>
    <t>C17415</t>
  </si>
  <si>
    <t>0805W8F100JT5E</t>
  </si>
  <si>
    <t>http://www.szlcsc.com/product/details_18103.html</t>
  </si>
  <si>
    <t>11KΩ (1102) ±1%</t>
  </si>
  <si>
    <t>C17429</t>
  </si>
  <si>
    <t>0805W8F1102T5E</t>
  </si>
  <si>
    <t>http://www.szlcsc.com/product/details_18117.html</t>
  </si>
  <si>
    <t>120KΩ (1203) ±1%</t>
  </si>
  <si>
    <t>C17436</t>
  </si>
  <si>
    <t>0805W8F1203T5E</t>
  </si>
  <si>
    <t>http://www.szlcsc.com/product/details_18124.html</t>
  </si>
  <si>
    <t>120Ω (1200) ±1%</t>
  </si>
  <si>
    <t>C17437</t>
  </si>
  <si>
    <t>0805W8F1200T5E</t>
  </si>
  <si>
    <t>http://www.szlcsc.com/product/details_18125.html</t>
  </si>
  <si>
    <t>12KΩ (1202) ±1%</t>
  </si>
  <si>
    <t>C17444</t>
  </si>
  <si>
    <t>0805W8F1202T5E</t>
  </si>
  <si>
    <t>http://www.szlcsc.com/product/details_18132.html</t>
  </si>
  <si>
    <t>13KΩ (1302) ±1%</t>
  </si>
  <si>
    <t>150KΩ (1503) ±1%</t>
  </si>
  <si>
    <t>C17470</t>
  </si>
  <si>
    <t>0805W8F1503T5E</t>
  </si>
  <si>
    <t>http://www.szlcsc.com/product/details_18158.html</t>
  </si>
  <si>
    <t>150Ω (1500) ±1%</t>
  </si>
  <si>
    <t>C17471</t>
  </si>
  <si>
    <t>0805W8F1500T5E</t>
  </si>
  <si>
    <t>http://www.szlcsc.com/product/details_18159.html</t>
  </si>
  <si>
    <t>15KΩ (1502) ±1%</t>
  </si>
  <si>
    <t>C17475</t>
  </si>
  <si>
    <t>0805W8F1502T5E</t>
  </si>
  <si>
    <t>http://www.szlcsc.com/product/details_18163.html</t>
  </si>
  <si>
    <t>15Ω (15R0) ±1%</t>
  </si>
  <si>
    <t>C17480</t>
  </si>
  <si>
    <t>0805W8F150JT5E</t>
  </si>
  <si>
    <t>http://www.szlcsc.com/product/details_18168.html</t>
  </si>
  <si>
    <t>180KΩ (1803) ±1%</t>
  </si>
  <si>
    <t>C17501</t>
  </si>
  <si>
    <t>0805W8F1803T5E</t>
  </si>
  <si>
    <t>http://www.szlcsc.com/product/details_18189.html</t>
  </si>
  <si>
    <t>18KΩ (1802) ±1%</t>
  </si>
  <si>
    <t>C17506</t>
  </si>
  <si>
    <t>0805W8F1802T5E</t>
  </si>
  <si>
    <t>http://www.szlcsc.com/product/details_18194.html</t>
  </si>
  <si>
    <t>C17513</t>
  </si>
  <si>
    <t>0805W8F1001T5E</t>
  </si>
  <si>
    <t>http://www.szlcsc.com/product/details_18201.html</t>
  </si>
  <si>
    <t>1MΩ (1004) ±1%</t>
  </si>
  <si>
    <t>C17514</t>
  </si>
  <si>
    <t>0805W8F1004T5E</t>
  </si>
  <si>
    <t>http://www.szlcsc.com/product/details_18202.html</t>
  </si>
  <si>
    <t>2.2KΩ (2201) ±1%</t>
  </si>
  <si>
    <t>C17520</t>
  </si>
  <si>
    <t>0805W8F2201T5E</t>
  </si>
  <si>
    <t>http://www.szlcsc.com/product/details_18208.html</t>
  </si>
  <si>
    <t>2.2Ω (2R20) ±1%</t>
  </si>
  <si>
    <t>C17521</t>
  </si>
  <si>
    <t>0805W8F220KT5E</t>
  </si>
  <si>
    <t>http://www.szlcsc.com/product/details_18209.html</t>
  </si>
  <si>
    <t>2.4KΩ (2401) ±1%</t>
  </si>
  <si>
    <t>C17526</t>
  </si>
  <si>
    <t>0805W8F2401T5E</t>
  </si>
  <si>
    <t>http://www.szlcsc.com/product/details_18214.html</t>
  </si>
  <si>
    <t>2.7KΩ (2701) ±1%</t>
  </si>
  <si>
    <t>C17530</t>
  </si>
  <si>
    <t>0805W8F2701T5E</t>
  </si>
  <si>
    <t>http://www.szlcsc.com/product/details_18218.html</t>
  </si>
  <si>
    <t>200KΩ (2003) ±1%</t>
  </si>
  <si>
    <t>C17539</t>
  </si>
  <si>
    <t>0805W8F2003T5E</t>
  </si>
  <si>
    <t>http://www.szlcsc.com/product/details_18227.html</t>
  </si>
  <si>
    <t>C17540</t>
  </si>
  <si>
    <t>0805W8F2000T5E</t>
  </si>
  <si>
    <t>http://www.szlcsc.com/product/details_18228.html</t>
  </si>
  <si>
    <t>C4328</t>
  </si>
  <si>
    <t>0805W8F2002T5E</t>
  </si>
  <si>
    <t>http://www.szlcsc.com/product/details_4735.html</t>
  </si>
  <si>
    <t>20Ω (20R0) ±1%</t>
  </si>
  <si>
    <t>C17544</t>
  </si>
  <si>
    <t>0805W8F200JT5E</t>
  </si>
  <si>
    <t>http://www.szlcsc.com/product/details_18232.html</t>
  </si>
  <si>
    <t>220KΩ (2203) ±1%</t>
  </si>
  <si>
    <t>C17556</t>
  </si>
  <si>
    <t>0805W8F2203T5E</t>
  </si>
  <si>
    <t>http://www.szlcsc.com/product/details_18244.html</t>
  </si>
  <si>
    <t>220Ω (2200) ±1%</t>
  </si>
  <si>
    <t>C17557</t>
  </si>
  <si>
    <t>0805W8F2200T5E</t>
  </si>
  <si>
    <t>http://www.szlcsc.com/product/details_18245.html</t>
  </si>
  <si>
    <t>22KΩ (2202) ±1%</t>
  </si>
  <si>
    <t>C17560</t>
  </si>
  <si>
    <t>0805W8F2202T5E</t>
  </si>
  <si>
    <t>http://www.szlcsc.com/product/details_18248.html</t>
  </si>
  <si>
    <t>22Ω (22R0) ±1%</t>
  </si>
  <si>
    <t>C17561</t>
  </si>
  <si>
    <t>0805W8F220JT5E</t>
  </si>
  <si>
    <t>http://www.szlcsc.com/product/details_18249.html</t>
  </si>
  <si>
    <t>24KΩ (2402) ±1%</t>
  </si>
  <si>
    <t>C17575</t>
  </si>
  <si>
    <t>0805W8F2402T5E</t>
  </si>
  <si>
    <t>http://www.szlcsc.com/product/details_18263.html</t>
  </si>
  <si>
    <t>270KΩ (2703) ±1%</t>
  </si>
  <si>
    <t>27KΩ (2702) ±1%</t>
  </si>
  <si>
    <t>C17593</t>
  </si>
  <si>
    <t>0805W8F2702T5E</t>
  </si>
  <si>
    <t>http://www.szlcsc.com/product/details_18281.html</t>
  </si>
  <si>
    <t>27Ω (27R0) ±1%</t>
  </si>
  <si>
    <t>C17594</t>
  </si>
  <si>
    <t>0805W8F270JT5E</t>
  </si>
  <si>
    <t>http://www.szlcsc.com/product/details_18282.html</t>
  </si>
  <si>
    <t>2KΩ (2001) ±1%</t>
  </si>
  <si>
    <t>C17604</t>
  </si>
  <si>
    <t>0805W8F2001T5E</t>
  </si>
  <si>
    <t>http://www.szlcsc.com/product/details_18292.html</t>
  </si>
  <si>
    <t>2Ω (2R00) ±1%</t>
  </si>
  <si>
    <t>C17606</t>
  </si>
  <si>
    <t>0805W8F200KT5E</t>
  </si>
  <si>
    <t>http://www.szlcsc.com/product/details_18294.html</t>
  </si>
  <si>
    <t>3.9KΩ (3901) ±1%</t>
  </si>
  <si>
    <t>C17614</t>
  </si>
  <si>
    <t>0805W8F3901T5E</t>
  </si>
  <si>
    <t>http://www.szlcsc.com/product/details_18302.html</t>
  </si>
  <si>
    <t>300KΩ (3003) ±1%</t>
  </si>
  <si>
    <t>C17616</t>
  </si>
  <si>
    <t>0805W8F3003T5E</t>
  </si>
  <si>
    <t>http://www.szlcsc.com/product/details_18304.html</t>
  </si>
  <si>
    <t>300Ω (3000) ±1%</t>
  </si>
  <si>
    <t>C17617</t>
  </si>
  <si>
    <t>0805W8F3000T5E</t>
  </si>
  <si>
    <t>http://www.szlcsc.com/product/details_18305.html</t>
  </si>
  <si>
    <t>330KΩ (3303) ±1%</t>
  </si>
  <si>
    <t>C17629</t>
  </si>
  <si>
    <t>0805W8F3303T5E</t>
  </si>
  <si>
    <t>http://www.szlcsc.com/product/details_18317.html</t>
  </si>
  <si>
    <t>330Ω (3300) ±1%</t>
  </si>
  <si>
    <t>C17630</t>
  </si>
  <si>
    <t>0805W8F3300T5E</t>
  </si>
  <si>
    <t>http://www.szlcsc.com/product/details_18318.html</t>
  </si>
  <si>
    <t>C17633</t>
  </si>
  <si>
    <t>0805W8F3302T5E</t>
  </si>
  <si>
    <t>http://www.szlcsc.com/product/details_18321.html</t>
  </si>
  <si>
    <t>33Ω (33R0) ±1%</t>
  </si>
  <si>
    <t>C17634</t>
  </si>
  <si>
    <t>0805W8F330JT5E</t>
  </si>
  <si>
    <t>http://www.szlcsc.com/product/details_18322.html</t>
  </si>
  <si>
    <t>390Ω (3900) ±1%</t>
  </si>
  <si>
    <t>C17655</t>
  </si>
  <si>
    <t>0805W8F3900T5E</t>
  </si>
  <si>
    <t>http://www.szlcsc.com/product/details_18343.html</t>
  </si>
  <si>
    <t>390KΩ (3903) ±1%</t>
  </si>
  <si>
    <t>3KΩ (3001) ±1%</t>
  </si>
  <si>
    <t>C17661</t>
  </si>
  <si>
    <t>0805W8F3001T5E</t>
  </si>
  <si>
    <t>http://www.szlcsc.com/product/details_18349.html</t>
  </si>
  <si>
    <t>4.3KΩ (4301) ±1%</t>
  </si>
  <si>
    <t>C17667</t>
  </si>
  <si>
    <t>0805W8F4301T5E</t>
  </si>
  <si>
    <t>http://www.szlcsc.com/product/details_18355.html</t>
  </si>
  <si>
    <t>4.7Ω (4R70) ±1%</t>
  </si>
  <si>
    <t>C17675</t>
  </si>
  <si>
    <t>0805W8F470KT5E</t>
  </si>
  <si>
    <t>http://www.szlcsc.com/product/details_18363.html</t>
  </si>
  <si>
    <t>43KΩ (4302) ±1%</t>
  </si>
  <si>
    <t>C17695</t>
  </si>
  <si>
    <t>0805W8F4302T5E</t>
  </si>
  <si>
    <t>http://www.szlcsc.com/product/details_18383.html</t>
  </si>
  <si>
    <t>470KΩ (4703) ±1%</t>
  </si>
  <si>
    <t>C17709</t>
  </si>
  <si>
    <t>0805W8F4703T5E</t>
  </si>
  <si>
    <t>http://www.szlcsc.com/product/details_18397.html</t>
  </si>
  <si>
    <t>470Ω (4700) ±1%</t>
  </si>
  <si>
    <t>C17710</t>
  </si>
  <si>
    <t>0805W8F4700T5E</t>
  </si>
  <si>
    <t>http://www.szlcsc.com/product/details_18398.html</t>
  </si>
  <si>
    <t>47KΩ (4702) ±1%</t>
  </si>
  <si>
    <t>C17713</t>
  </si>
  <si>
    <t>0805W8F4702T5E</t>
  </si>
  <si>
    <t>http://www.szlcsc.com/product/details_18401.html</t>
  </si>
  <si>
    <t>47Ω (47R0) ±1%</t>
  </si>
  <si>
    <t>C17714</t>
  </si>
  <si>
    <t>0805W8F470JT5E</t>
  </si>
  <si>
    <t>http://www.szlcsc.com/product/details_18402.html</t>
  </si>
  <si>
    <t>49.9KΩ (4992) ±1%</t>
  </si>
  <si>
    <t>C17719</t>
  </si>
  <si>
    <t>0805W8F4992T5E</t>
  </si>
  <si>
    <t>http://www.szlcsc.com/product/details_18407.html</t>
  </si>
  <si>
    <t>49.9Ω (49R9) ±1%</t>
  </si>
  <si>
    <t>C17720</t>
  </si>
  <si>
    <t>0805W8F499JT5E</t>
  </si>
  <si>
    <t>http://www.szlcsc.com/product/details_18408.html</t>
  </si>
  <si>
    <t>4.7KΩ (4701) ±1%</t>
  </si>
  <si>
    <t>C17673</t>
  </si>
  <si>
    <t>0805W8F4701T5E</t>
  </si>
  <si>
    <t>http://www.szlcsc.com/product/details_18361.html</t>
  </si>
  <si>
    <t>5.1Ω (5R10) ±1%</t>
  </si>
  <si>
    <t>C17724</t>
  </si>
  <si>
    <t>0805W8F510KT5E</t>
  </si>
  <si>
    <t>http://www.szlcsc.com/product/details_18412.html</t>
  </si>
  <si>
    <t>5.6KΩ (5601) ±1%</t>
  </si>
  <si>
    <t>C4382</t>
  </si>
  <si>
    <t>0805W8F5601T5E</t>
  </si>
  <si>
    <t>http://www.szlcsc.com/product/details_4789.html</t>
  </si>
  <si>
    <t>510KΩ (5103) ±1%</t>
  </si>
  <si>
    <t>C17733</t>
  </si>
  <si>
    <t>0805W8F5103T5E</t>
  </si>
  <si>
    <t>http://www.szlcsc.com/product/details_18421.html</t>
  </si>
  <si>
    <t>510Ω (5100) ±1%</t>
  </si>
  <si>
    <t>C17734</t>
  </si>
  <si>
    <t>0805W8F5100T5E</t>
  </si>
  <si>
    <t>http://www.szlcsc.com/product/details_18422.html</t>
  </si>
  <si>
    <t>51KΩ (5102) ±1%</t>
  </si>
  <si>
    <t>C17737</t>
  </si>
  <si>
    <t>0805W8F5102T5E</t>
  </si>
  <si>
    <t>http://www.szlcsc.com/product/details_18425.html</t>
  </si>
  <si>
    <t>51Ω (51R0) ±1%</t>
  </si>
  <si>
    <t>C17738</t>
  </si>
  <si>
    <t>0805W8F510JT5E</t>
  </si>
  <si>
    <t>http://www.szlcsc.com/product/details_18426.html</t>
  </si>
  <si>
    <t>56KΩ (5602) ±1%</t>
  </si>
  <si>
    <t>C17756</t>
  </si>
  <si>
    <t>0805W8F5602T5E</t>
  </si>
  <si>
    <t>http://www.szlcsc.com/product/details_18444.html</t>
  </si>
  <si>
    <t>C17767</t>
  </si>
  <si>
    <t>0805W8F6201T5E</t>
  </si>
  <si>
    <t>http://www.szlcsc.com/product/details_18455.html</t>
  </si>
  <si>
    <t>6.8KΩ (6801) ±1%</t>
  </si>
  <si>
    <t>C17772</t>
  </si>
  <si>
    <t>0805W8F6801T5E</t>
  </si>
  <si>
    <t>http://www.szlcsc.com/product/details_18460.html</t>
  </si>
  <si>
    <t>62KΩ (6202) ±1%</t>
  </si>
  <si>
    <t>C17783</t>
  </si>
  <si>
    <t>0805W8F6202T5E</t>
  </si>
  <si>
    <t>http://www.szlcsc.com/product/details_18471.html</t>
  </si>
  <si>
    <t>680KΩ (6803) ±1%</t>
  </si>
  <si>
    <t>C17797</t>
  </si>
  <si>
    <t>0805W8F6803T5E</t>
  </si>
  <si>
    <t>http://www.szlcsc.com/product/details_18485.html</t>
  </si>
  <si>
    <t>680Ω (6800) ±1%</t>
  </si>
  <si>
    <t>C17798</t>
  </si>
  <si>
    <t>0805W8F6800T5E</t>
  </si>
  <si>
    <t>http://www.szlcsc.com/product/details_18486.html</t>
  </si>
  <si>
    <t>68KΩ (6802) ±1%</t>
  </si>
  <si>
    <t>C17801</t>
  </si>
  <si>
    <t>0805W8F6802T5E</t>
  </si>
  <si>
    <t>http://www.szlcsc.com/product/details_18489.html</t>
  </si>
  <si>
    <t>7.5KΩ (7501) ±1%</t>
  </si>
  <si>
    <t>C17807</t>
  </si>
  <si>
    <t>0805W8F7501T5E</t>
  </si>
  <si>
    <t>http://www.szlcsc.com/product/details_18495.html</t>
  </si>
  <si>
    <t>C17818</t>
  </si>
  <si>
    <t>0805W8F7500T5E</t>
  </si>
  <si>
    <t>http://www.szlcsc.com/product/details_18506.html</t>
  </si>
  <si>
    <t>75KΩ (7502) ±1%</t>
  </si>
  <si>
    <t>C17819</t>
  </si>
  <si>
    <t>0805W8F7502T5E</t>
  </si>
  <si>
    <t>http://www.szlcsc.com/product/details_18507.html</t>
  </si>
  <si>
    <t>8.2KΩ (8201) ±1%</t>
  </si>
  <si>
    <t>C17828</t>
  </si>
  <si>
    <t>0805W8F8201T5E</t>
  </si>
  <si>
    <t>http://www.szlcsc.com/product/details_18516.html</t>
  </si>
  <si>
    <t>820Ω (8200) ±1%</t>
  </si>
  <si>
    <t>C17837</t>
  </si>
  <si>
    <t>0805W8F8200T5E</t>
  </si>
  <si>
    <t>http://www.szlcsc.com/product/details_18525.html</t>
  </si>
  <si>
    <t>82KΩ (8202) ±1%</t>
  </si>
  <si>
    <t>C17840</t>
  </si>
  <si>
    <t>0805W8F8202T5E</t>
  </si>
  <si>
    <t>http://www.szlcsc.com/product/details_18528.html</t>
  </si>
  <si>
    <t>82Ω (82R0) ±1%</t>
  </si>
  <si>
    <t>9.1KΩ (9101) ±1%</t>
  </si>
  <si>
    <t>C17855</t>
  </si>
  <si>
    <t>0805W8F9101T5E</t>
  </si>
  <si>
    <t>http://www.szlcsc.com/product/details_18543.html</t>
  </si>
  <si>
    <t>C17887</t>
  </si>
  <si>
    <t>1206W4F3000T5E</t>
  </si>
  <si>
    <t>http://www.szlcsc.com/product/details_18575.html</t>
  </si>
  <si>
    <t>C17888</t>
  </si>
  <si>
    <t>1206W4F0000T5E</t>
  </si>
  <si>
    <t>http://www.szlcsc.com/product/details_18576.html</t>
  </si>
  <si>
    <t>C17900</t>
  </si>
  <si>
    <t>1206W4F1003T5E</t>
  </si>
  <si>
    <t>http://www.szlcsc.com/product/details_18588.html</t>
  </si>
  <si>
    <t>C17901</t>
  </si>
  <si>
    <t>1206W4F1000T5E</t>
  </si>
  <si>
    <t>http://www.szlcsc.com/product/details_18589.html</t>
  </si>
  <si>
    <t>10KΩ (1002) ±1%</t>
  </si>
  <si>
    <t>C17902</t>
  </si>
  <si>
    <t>1206W4F1002T5E</t>
  </si>
  <si>
    <t>http://www.szlcsc.com/product/details_18590.html</t>
  </si>
  <si>
    <t>C17903</t>
  </si>
  <si>
    <t>1206W4F100JT5E</t>
  </si>
  <si>
    <t>http://www.szlcsc.com/product/details_18591.html</t>
  </si>
  <si>
    <t>180Ω (1800) ±1%</t>
  </si>
  <si>
    <t>C17924</t>
  </si>
  <si>
    <t>1206W4F1800T5E</t>
  </si>
  <si>
    <t>http://www.szlcsc.com/product/details_18612.html</t>
  </si>
  <si>
    <t>1Ω (1R00) ±1%</t>
  </si>
  <si>
    <t>C17928</t>
  </si>
  <si>
    <t>1206W4F100KT5E</t>
  </si>
  <si>
    <t>http://www.szlcsc.com/product/details_18616.html</t>
  </si>
  <si>
    <t>C17936</t>
  </si>
  <si>
    <t>1206W4F4701T5E</t>
  </si>
  <si>
    <t>http://www.szlcsc.com/product/details_18624.html</t>
  </si>
  <si>
    <t>C17944</t>
  </si>
  <si>
    <t>1206W4F2001T5E</t>
  </si>
  <si>
    <t>http://www.szlcsc.com/product/details_18632.html</t>
  </si>
  <si>
    <t>C17955</t>
  </si>
  <si>
    <t>1206W4F200JT5E</t>
  </si>
  <si>
    <t>http://www.szlcsc.com/product/details_18643.html</t>
  </si>
  <si>
    <t>C17958</t>
  </si>
  <si>
    <t>1206W4F220JT5E</t>
  </si>
  <si>
    <t>http://www.szlcsc.com/product/details_18646.html</t>
  </si>
  <si>
    <t>3.6KΩ (3601) ±1%</t>
  </si>
  <si>
    <t>C18359</t>
  </si>
  <si>
    <t>0805W8F3601T5E</t>
  </si>
  <si>
    <t>http://www.szlcsc.com/product/details_19056.html</t>
  </si>
  <si>
    <t>C20638</t>
  </si>
  <si>
    <t>0805W8F750JT5E</t>
  </si>
  <si>
    <t>http://www.szlcsc.com/product/details_21350.html</t>
  </si>
  <si>
    <t>C21190</t>
  </si>
  <si>
    <t>0603F1001T5E</t>
  </si>
  <si>
    <t>http://www.szlcsc.com/product/details_21904.html</t>
  </si>
  <si>
    <t>1.2MΩ (1204) ±1%</t>
  </si>
  <si>
    <t>C22107</t>
  </si>
  <si>
    <t>1.2M/1%/1206/1/4W</t>
  </si>
  <si>
    <t>http://www.szlcsc.com/product/details_22832.html</t>
  </si>
  <si>
    <t>C22765</t>
  </si>
  <si>
    <t>0603WAF1201T5E</t>
  </si>
  <si>
    <t>http://www.szlcsc.com/product/details_23492.html</t>
  </si>
  <si>
    <t>C22775</t>
  </si>
  <si>
    <t>0603WAF1000T5E</t>
  </si>
  <si>
    <t>http://www.szlcsc.com/product/details_23502.html</t>
  </si>
  <si>
    <t>C22787</t>
  </si>
  <si>
    <t>0603WAF1200T5E</t>
  </si>
  <si>
    <t>http://www.szlcsc.com/product/details_23514.html</t>
  </si>
  <si>
    <t>C22790</t>
  </si>
  <si>
    <t>0603WAF1202T5E</t>
  </si>
  <si>
    <t>http://www.szlcsc.com/product/details_23517.html</t>
  </si>
  <si>
    <t>C22797</t>
  </si>
  <si>
    <t>0603WAF1302T5E</t>
  </si>
  <si>
    <t>http://www.szlcsc.com/product/details_23524.html</t>
  </si>
  <si>
    <t>C22807</t>
  </si>
  <si>
    <t>0603WAF1503T5E</t>
  </si>
  <si>
    <t>http://www.szlcsc.com/product/details_23534.html</t>
  </si>
  <si>
    <t>C22808</t>
  </si>
  <si>
    <t>0603WAF1500T5E</t>
  </si>
  <si>
    <t>http://www.szlcsc.com/product/details_23535.html</t>
  </si>
  <si>
    <t>C22809</t>
  </si>
  <si>
    <t>0603WAF1502T5E</t>
  </si>
  <si>
    <t>http://www.szlcsc.com/product/details_23536.html</t>
  </si>
  <si>
    <t>C22810</t>
  </si>
  <si>
    <t>0603WAF150JT5E</t>
  </si>
  <si>
    <t>http://www.szlcsc.com/product/details_23537.html</t>
  </si>
  <si>
    <t>16KΩ (1602) ±1%</t>
  </si>
  <si>
    <t>C22818</t>
  </si>
  <si>
    <t>0603WAF1602T5E</t>
  </si>
  <si>
    <t>http://www.szlcsc.com/product/details_23545.html</t>
  </si>
  <si>
    <t>C22827</t>
  </si>
  <si>
    <t>0603WAF1803T5E</t>
  </si>
  <si>
    <t>http://www.szlcsc.com/product/details_23554.html</t>
  </si>
  <si>
    <t>C22828</t>
  </si>
  <si>
    <t>0603WAF1800T5E</t>
  </si>
  <si>
    <t>http://www.szlcsc.com/product/details_23555.html</t>
  </si>
  <si>
    <t>C22843</t>
  </si>
  <si>
    <t>0603WAF1501T5E</t>
  </si>
  <si>
    <t>http://www.szlcsc.com/product/details_23570.html</t>
  </si>
  <si>
    <t>C4177</t>
  </si>
  <si>
    <t>0603WAF1801T5E</t>
  </si>
  <si>
    <t>http://www.szlcsc.com/product/details_4584.html</t>
  </si>
  <si>
    <t>C22852</t>
  </si>
  <si>
    <t>0603WAF1804T5E</t>
  </si>
  <si>
    <t>http://www.szlcsc.com/product/details_23579.html</t>
  </si>
  <si>
    <t>C22859</t>
  </si>
  <si>
    <t>0603WAF100JT5E</t>
  </si>
  <si>
    <t>http://www.szlcsc.com/product/details_23586.html</t>
  </si>
  <si>
    <t>C22935</t>
  </si>
  <si>
    <t>0603WAF1004T5E</t>
  </si>
  <si>
    <t>http://www.szlcsc.com/product/details_23662.html</t>
  </si>
  <si>
    <t>C22936</t>
  </si>
  <si>
    <t>0603WAF100KT5E</t>
  </si>
  <si>
    <t>http://www.szlcsc.com/product/details_23663.html</t>
  </si>
  <si>
    <t>C4190</t>
  </si>
  <si>
    <t>0603WAF2201T5E</t>
  </si>
  <si>
    <t>http://www.szlcsc.com/product/details_4597.html</t>
  </si>
  <si>
    <t>2.2MΩ (2204) ±1%</t>
  </si>
  <si>
    <t>C22938</t>
  </si>
  <si>
    <t>0603WAF2204T5E</t>
  </si>
  <si>
    <t>http://www.szlcsc.com/product/details_23665.html</t>
  </si>
  <si>
    <t>C22939</t>
  </si>
  <si>
    <t>0603WAF220KT5E</t>
  </si>
  <si>
    <t>http://www.szlcsc.com/product/details_23666.html</t>
  </si>
  <si>
    <t>C22940</t>
  </si>
  <si>
    <t>0603WAF2401T5E</t>
  </si>
  <si>
    <t>http://www.szlcsc.com/product/details_23667.html</t>
  </si>
  <si>
    <t>C13167</t>
  </si>
  <si>
    <t>0603WAF2701T5E</t>
  </si>
  <si>
    <t>http://www.szlcsc.com/product/details_13814.html</t>
  </si>
  <si>
    <t>C22950</t>
  </si>
  <si>
    <t>0603WAF200JT5E</t>
  </si>
  <si>
    <t>http://www.szlcsc.com/product/details_23677.html</t>
  </si>
  <si>
    <t>C22961</t>
  </si>
  <si>
    <t>0603WAF2203T5E</t>
  </si>
  <si>
    <t>http://www.szlcsc.com/product/details_23688.html</t>
  </si>
  <si>
    <t>C22962</t>
  </si>
  <si>
    <t>0603WAF2200T5E</t>
  </si>
  <si>
    <t>http://www.szlcsc.com/product/details_23689.html</t>
  </si>
  <si>
    <t>C22965</t>
  </si>
  <si>
    <t>0603WAF2703T5E</t>
  </si>
  <si>
    <t>http://www.szlcsc.com/product/details_23692.html</t>
  </si>
  <si>
    <t>C22966</t>
  </si>
  <si>
    <t>0603WAF2700T5E</t>
  </si>
  <si>
    <t>http://www.szlcsc.com/product/details_23693.html</t>
  </si>
  <si>
    <t>C22967</t>
  </si>
  <si>
    <t>0603WAF2702T5E</t>
  </si>
  <si>
    <t>http://www.szlcsc.com/product/details_23694.html</t>
  </si>
  <si>
    <t>C22975</t>
  </si>
  <si>
    <t>0603WAF2001T5E</t>
  </si>
  <si>
    <t>http://www.szlcsc.com/product/details_23702.html</t>
  </si>
  <si>
    <t>2MΩ (2004) ±1%</t>
  </si>
  <si>
    <t>C22976</t>
  </si>
  <si>
    <t>0603WAF2004T5E</t>
  </si>
  <si>
    <t>http://www.szlcsc.com/product/details_23703.html</t>
  </si>
  <si>
    <t>C22977</t>
  </si>
  <si>
    <t>0603WAF200KT5E</t>
  </si>
  <si>
    <t>http://www.szlcsc.com/product/details_23704.html</t>
  </si>
  <si>
    <t>3.3KΩ (3301) ±1%</t>
  </si>
  <si>
    <t>C22978</t>
  </si>
  <si>
    <t>0603WAF3301T5E</t>
  </si>
  <si>
    <t>http://www.szlcsc.com/product/details_23705.html</t>
  </si>
  <si>
    <t>C22980</t>
  </si>
  <si>
    <t>0603WAF3601T5E</t>
  </si>
  <si>
    <t>http://www.szlcsc.com/product/details_23707.html</t>
  </si>
  <si>
    <t>C23018</t>
  </si>
  <si>
    <t>0603WAF3901T5E</t>
  </si>
  <si>
    <t>http://www.szlcsc.com/product/details_23745.html</t>
  </si>
  <si>
    <t>C23024</t>
  </si>
  <si>
    <t>0603WAF3003T5E</t>
  </si>
  <si>
    <t>http://www.szlcsc.com/product/details_23751.html</t>
  </si>
  <si>
    <t>C23025</t>
  </si>
  <si>
    <t>0603WAF3000T5E</t>
  </si>
  <si>
    <t>http://www.szlcsc.com/product/details_23752.html</t>
  </si>
  <si>
    <t>4.99KΩ (4991) ±1%</t>
  </si>
  <si>
    <t>C23046</t>
  </si>
  <si>
    <t>0603WAF4991T5E</t>
  </si>
  <si>
    <t>http://www.szlcsc.com/product/details_23773.html</t>
  </si>
  <si>
    <t>C21189</t>
  </si>
  <si>
    <t>0603WAF0000T5E</t>
  </si>
  <si>
    <t>http://www.szlcsc.com/product/details_21903.html</t>
  </si>
  <si>
    <t>C23137</t>
  </si>
  <si>
    <t>0603WAF3303T5E</t>
  </si>
  <si>
    <t>http://www.szlcsc.com/product/details_23864.html</t>
  </si>
  <si>
    <t>C23138</t>
  </si>
  <si>
    <t>0603WAF3300T5E</t>
  </si>
  <si>
    <t>http://www.szlcsc.com/product/details_23865.html</t>
  </si>
  <si>
    <t>C23140</t>
  </si>
  <si>
    <t>0603WAF330JT5E</t>
  </si>
  <si>
    <t>http://www.szlcsc.com/product/details_23867.html</t>
  </si>
  <si>
    <t>C23147</t>
  </si>
  <si>
    <t>0603WAF3602T5E</t>
  </si>
  <si>
    <t>http://www.szlcsc.com/product/details_23874.html</t>
  </si>
  <si>
    <t>C23150</t>
  </si>
  <si>
    <t>0603WAF3903T5E</t>
  </si>
  <si>
    <t>http://www.szlcsc.com/product/details_23877.html</t>
  </si>
  <si>
    <t>C23151</t>
  </si>
  <si>
    <t>0603WAF3900T5E</t>
  </si>
  <si>
    <t>http://www.szlcsc.com/product/details_23878.html</t>
  </si>
  <si>
    <t>39KΩ (3902) ±1%</t>
  </si>
  <si>
    <t>C23153</t>
  </si>
  <si>
    <t>0603WAF3902T5E</t>
  </si>
  <si>
    <t>http://www.szlcsc.com/product/details_23880.html</t>
  </si>
  <si>
    <t>C4211</t>
  </si>
  <si>
    <t>0603WAF3001T5E</t>
  </si>
  <si>
    <t>http://www.szlcsc.com/product/details_4618.html</t>
  </si>
  <si>
    <t>3MΩ (3004) ±1%</t>
  </si>
  <si>
    <t>C23156</t>
  </si>
  <si>
    <t>0603WAF3004T5E</t>
  </si>
  <si>
    <t>http://www.szlcsc.com/product/details_23883.html</t>
  </si>
  <si>
    <t>C23159</t>
  </si>
  <si>
    <t>0603WAF4301T5E</t>
  </si>
  <si>
    <t>http://www.szlcsc.com/product/details_23886.html</t>
  </si>
  <si>
    <t>C23162</t>
  </si>
  <si>
    <t>0603WAF4701T5E</t>
  </si>
  <si>
    <t>http://www.szlcsc.com/product/details_23889.html</t>
  </si>
  <si>
    <t>C23164</t>
  </si>
  <si>
    <t>0603WAF470KT5E</t>
  </si>
  <si>
    <t>http://www.szlcsc.com/product/details_23891.html</t>
  </si>
  <si>
    <t>C23172</t>
  </si>
  <si>
    <t>0603WAF4302T5E</t>
  </si>
  <si>
    <t>http://www.szlcsc.com/product/details_23899.html</t>
  </si>
  <si>
    <t>C23178</t>
  </si>
  <si>
    <t>0603WAF4703T5E</t>
  </si>
  <si>
    <t>http://www.szlcsc.com/product/details_23905.html</t>
  </si>
  <si>
    <t>C23179</t>
  </si>
  <si>
    <t>0603WAF4700T5E</t>
  </si>
  <si>
    <t>http://www.szlcsc.com/product/details_23906.html</t>
  </si>
  <si>
    <t>C23182</t>
  </si>
  <si>
    <t>0603WAF470JT5E</t>
  </si>
  <si>
    <t>http://www.szlcsc.com/product/details_23909.html</t>
  </si>
  <si>
    <t>C23184</t>
  </si>
  <si>
    <t>0603WAF4992T5E</t>
  </si>
  <si>
    <t>http://www.szlcsc.com/product/details_23911.html</t>
  </si>
  <si>
    <t>C23185</t>
  </si>
  <si>
    <t>0603WAF499JT5E</t>
  </si>
  <si>
    <t>http://www.szlcsc.com/product/details_23912.html</t>
  </si>
  <si>
    <t>5.1KΩ (5101) ±1%</t>
  </si>
  <si>
    <t>C23186</t>
  </si>
  <si>
    <t>0603WAF5101T5E</t>
  </si>
  <si>
    <t>http://www.szlcsc.com/product/details_23913.html</t>
  </si>
  <si>
    <t>C23189</t>
  </si>
  <si>
    <t>0603WAF5601T5E</t>
  </si>
  <si>
    <t>http://www.szlcsc.com/product/details_23916.html</t>
  </si>
  <si>
    <t>C23192</t>
  </si>
  <si>
    <t>0603WAF5103T5E</t>
  </si>
  <si>
    <t>http://www.szlcsc.com/product/details_23919.html</t>
  </si>
  <si>
    <t>C23193</t>
  </si>
  <si>
    <t>0603WAF5100T5E</t>
  </si>
  <si>
    <t>http://www.szlcsc.com/product/details_23920.html</t>
  </si>
  <si>
    <t>C23196</t>
  </si>
  <si>
    <t>0603WAF5102T5E</t>
  </si>
  <si>
    <t>http://www.szlcsc.com/product/details_23923.html</t>
  </si>
  <si>
    <t>C23203</t>
  </si>
  <si>
    <t>0603WAF5603T5E</t>
  </si>
  <si>
    <t>http://www.szlcsc.com/product/details_23930.html</t>
  </si>
  <si>
    <t>560Ω (5600) ±1%</t>
  </si>
  <si>
    <t>C23204</t>
  </si>
  <si>
    <t>0603WAF5600T5E</t>
  </si>
  <si>
    <t>http://www.szlcsc.com/product/details_23931.html</t>
  </si>
  <si>
    <t>C23206</t>
  </si>
  <si>
    <t>0603WAF5602T5E</t>
  </si>
  <si>
    <t>http://www.szlcsc.com/product/details_23933.html</t>
  </si>
  <si>
    <t>C23212</t>
  </si>
  <si>
    <t>0603WAF6801T5E</t>
  </si>
  <si>
    <t>http://www.szlcsc.com/product/details_23939.html</t>
  </si>
  <si>
    <t>C23221</t>
  </si>
  <si>
    <t>0603WAF6202T5E</t>
  </si>
  <si>
    <t>http://www.szlcsc.com/product/details_23948.html</t>
  </si>
  <si>
    <t>C23228</t>
  </si>
  <si>
    <t>0603WAF6800T5E</t>
  </si>
  <si>
    <t>http://www.szlcsc.com/product/details_23955.html</t>
  </si>
  <si>
    <t>C23231</t>
  </si>
  <si>
    <t>0603WAF6802T5E</t>
  </si>
  <si>
    <t>http://www.szlcsc.com/product/details_23958.html</t>
  </si>
  <si>
    <t>C23234</t>
  </si>
  <si>
    <t>0603WAF7501T5E</t>
  </si>
  <si>
    <t>http://www.szlcsc.com/product/details_23961.html</t>
  </si>
  <si>
    <t>C23241</t>
  </si>
  <si>
    <t>0603WAF7500T5E</t>
  </si>
  <si>
    <t>http://www.szlcsc.com/product/details_23968.html</t>
  </si>
  <si>
    <t>C23242</t>
  </si>
  <si>
    <t>0603WAF7502T5E</t>
  </si>
  <si>
    <t>http://www.szlcsc.com/product/details_23969.html</t>
  </si>
  <si>
    <t>C23253</t>
  </si>
  <si>
    <t>0603WAF8200T5E</t>
  </si>
  <si>
    <t>http://www.szlcsc.com/product/details_23980.html</t>
  </si>
  <si>
    <t>C23254</t>
  </si>
  <si>
    <t>0603WAF8202T5E</t>
  </si>
  <si>
    <t>http://www.szlcsc.com/product/details_23981.html</t>
  </si>
  <si>
    <t>C23260</t>
  </si>
  <si>
    <t>0603WAF9101T5E</t>
  </si>
  <si>
    <t>http://www.szlcsc.com/product/details_23987.html</t>
  </si>
  <si>
    <t>91KΩ (9102) ±1%</t>
  </si>
  <si>
    <t>C23265</t>
  </si>
  <si>
    <t>0603WAF9102T5E</t>
  </si>
  <si>
    <t>http://www.szlcsc.com/product/details_23992.html</t>
  </si>
  <si>
    <t>C23345</t>
  </si>
  <si>
    <t>0603WAF220JT5E</t>
  </si>
  <si>
    <t>http://www.szlcsc.com/product/details_24078.html</t>
  </si>
  <si>
    <t>240KΩ (2403) ±1%</t>
  </si>
  <si>
    <t>C4197</t>
  </si>
  <si>
    <t>0603WAF2403T5E</t>
  </si>
  <si>
    <t>http://www.szlcsc.com/product/details_4604.html</t>
  </si>
  <si>
    <t>240Ω (2400) ±1%</t>
  </si>
  <si>
    <t>C23350</t>
  </si>
  <si>
    <t>0603WAF2400T5E</t>
  </si>
  <si>
    <t>http://www.szlcsc.com/product/details_24083.html</t>
  </si>
  <si>
    <t>C23352</t>
  </si>
  <si>
    <t>0603WAF2402T5E</t>
  </si>
  <si>
    <t>http://www.szlcsc.com/product/details_24085.html</t>
  </si>
  <si>
    <t>C25076</t>
  </si>
  <si>
    <t>0402WGF1000TCE</t>
  </si>
  <si>
    <t>http://www.szlcsc.com/product/details_25819.html</t>
  </si>
  <si>
    <t>C25092</t>
  </si>
  <si>
    <t>0402WGF220JTCE</t>
  </si>
  <si>
    <t>http://www.szlcsc.com/product/details_25835.html</t>
  </si>
  <si>
    <t>C25117</t>
  </si>
  <si>
    <t>0402WGF4700TCE</t>
  </si>
  <si>
    <t>http://www.szlcsc.com/product/details_25860.html</t>
  </si>
  <si>
    <t>C25120</t>
  </si>
  <si>
    <t>0402WGF499JTCE</t>
  </si>
  <si>
    <t>http://www.szlcsc.com/product/details_25863.html</t>
  </si>
  <si>
    <t>C25190</t>
  </si>
  <si>
    <t>0603WAF270JT5E</t>
  </si>
  <si>
    <t>http://www.szlcsc.com/product/details_25933.html</t>
  </si>
  <si>
    <t>56Ω (56R0) ±1%</t>
  </si>
  <si>
    <t>C25196</t>
  </si>
  <si>
    <t>0603WAF560JT5E</t>
  </si>
  <si>
    <t>http://www.szlcsc.com/product/details_25939.html</t>
  </si>
  <si>
    <t>C25197</t>
  </si>
  <si>
    <t>0603WAF510KT5E</t>
  </si>
  <si>
    <t>http://www.szlcsc.com/product/details_25940.html</t>
  </si>
  <si>
    <t>C25270</t>
  </si>
  <si>
    <t>0805W8F1800T5E</t>
  </si>
  <si>
    <t>http://www.szlcsc.com/product/details_26013.html</t>
  </si>
  <si>
    <t>C25271</t>
  </si>
  <si>
    <t>0805W8F100KT5E</t>
  </si>
  <si>
    <t>http://www.szlcsc.com/product/details_26014.html</t>
  </si>
  <si>
    <t>0.1Ω (R100) ±1%</t>
  </si>
  <si>
    <t>C25334</t>
  </si>
  <si>
    <t>1206W4F100LT5E</t>
  </si>
  <si>
    <t>http://www.szlcsc.com/product/details_26077.html</t>
  </si>
  <si>
    <t>C25741</t>
  </si>
  <si>
    <t>0402WGF1003TCE</t>
  </si>
  <si>
    <t>http://www.szlcsc.com/product/details_26484.html</t>
  </si>
  <si>
    <t>C25744</t>
  </si>
  <si>
    <t>0402WGF1002TCE</t>
  </si>
  <si>
    <t>http://www.szlcsc.com/product/details_26487.html</t>
  </si>
  <si>
    <t>C11702</t>
  </si>
  <si>
    <t>0402WGF1001TCE</t>
  </si>
  <si>
    <t>http://www.szlcsc.com/product/details_12256.html</t>
  </si>
  <si>
    <t>C25792</t>
  </si>
  <si>
    <t>0402WGF4702TCE</t>
  </si>
  <si>
    <t>http://www.szlcsc.com/product/details_26535.html</t>
  </si>
  <si>
    <t>C25796</t>
  </si>
  <si>
    <t>0402WGF5602TCE</t>
  </si>
  <si>
    <t>http://www.szlcsc.com/product/details_26539.html</t>
  </si>
  <si>
    <t>C25803</t>
  </si>
  <si>
    <t>0603WAF1003T5E</t>
  </si>
  <si>
    <t>http://www.szlcsc.com/product/details_26546.html</t>
  </si>
  <si>
    <t>110KΩ (1103) ±1%</t>
  </si>
  <si>
    <t>C25805</t>
  </si>
  <si>
    <t>0603WAF1103T5E</t>
  </si>
  <si>
    <t>http://www.szlcsc.com/product/details_26548.html</t>
  </si>
  <si>
    <t>C25808</t>
  </si>
  <si>
    <t>0603WAF1203T5E</t>
  </si>
  <si>
    <t>http://www.szlcsc.com/product/details_26551.html</t>
  </si>
  <si>
    <t>C25810</t>
  </si>
  <si>
    <t>0603WAF1802T5E</t>
  </si>
  <si>
    <t>http://www.szlcsc.com/product/details_26553.html</t>
  </si>
  <si>
    <t>C25811</t>
  </si>
  <si>
    <t>0603WAF2003T5E</t>
  </si>
  <si>
    <t>http://www.szlcsc.com/product/details_26554.html</t>
  </si>
  <si>
    <t>C25819</t>
  </si>
  <si>
    <t>0603WAF4702T5E</t>
  </si>
  <si>
    <t>http://www.szlcsc.com/product/details_26562.html</t>
  </si>
  <si>
    <t>C25822</t>
  </si>
  <si>
    <t>0603WAF6803T5E</t>
  </si>
  <si>
    <t>http://www.szlcsc.com/product/details_26565.html</t>
  </si>
  <si>
    <t>C25826</t>
  </si>
  <si>
    <t>0805W8F3902T5E</t>
  </si>
  <si>
    <t>http://www.szlcsc.com/product/details_26569.html</t>
  </si>
  <si>
    <t>C25867</t>
  </si>
  <si>
    <t>0402WGF1501TCE</t>
  </si>
  <si>
    <t>http://www.szlcsc.com/product/details_26610.html</t>
  </si>
  <si>
    <t>C25879</t>
  </si>
  <si>
    <t>0402WGF2201TCE</t>
  </si>
  <si>
    <t>http://www.szlcsc.com/product/details_26622.html</t>
  </si>
  <si>
    <t>C25890</t>
  </si>
  <si>
    <t>0402WGF3301TCE</t>
  </si>
  <si>
    <t>http://www.szlcsc.com/product/details_26633.html</t>
  </si>
  <si>
    <t>C25900</t>
  </si>
  <si>
    <t>0402WGF4701TCE</t>
  </si>
  <si>
    <t>http://www.szlcsc.com/product/details_26643.html</t>
  </si>
  <si>
    <t>C25950</t>
  </si>
  <si>
    <t>0603WAF1102T5E</t>
  </si>
  <si>
    <t>http://www.szlcsc.com/product/details_26693.html</t>
  </si>
  <si>
    <t>C25981</t>
  </si>
  <si>
    <t>0603WAF8201T5E</t>
  </si>
  <si>
    <t>http://www.szlcsc.com/product/details_26724.html</t>
  </si>
  <si>
    <t>C26010</t>
  </si>
  <si>
    <t>0805W8F3301T5E</t>
  </si>
  <si>
    <t>http://www.szlcsc.com/product/details_26753.html</t>
  </si>
  <si>
    <t>C26083</t>
  </si>
  <si>
    <t>0402WGF1004TCE</t>
  </si>
  <si>
    <t>http://www.szlcsc.com/product/details_26826.html</t>
  </si>
  <si>
    <t>C26108</t>
  </si>
  <si>
    <t>0805W8F1005T5E</t>
  </si>
  <si>
    <t>http://www.szlcsc.com/product/details_26851.html</t>
  </si>
  <si>
    <t>C26112</t>
  </si>
  <si>
    <t>0805W8F2004T5E</t>
  </si>
  <si>
    <t>http://www.szlcsc.com/product/details_26855.html</t>
  </si>
  <si>
    <t>C17414</t>
  </si>
  <si>
    <t>0805W8F1002T5E</t>
  </si>
  <si>
    <t>http://www.szlcsc.com/product/details_18102.html</t>
  </si>
  <si>
    <t>68Ω (68R0) ±1%</t>
  </si>
  <si>
    <t>C27592</t>
  </si>
  <si>
    <t>0603 F680JT5E</t>
  </si>
  <si>
    <t>http://www.szlcsc.com/product/details_28341.html</t>
  </si>
  <si>
    <t>C27834</t>
  </si>
  <si>
    <t>0805 F5101T5E</t>
  </si>
  <si>
    <t>http://www.szlcsc.com/product/details_28584.html</t>
  </si>
  <si>
    <t>C28636</t>
  </si>
  <si>
    <t>0805W8F5600T5E</t>
  </si>
  <si>
    <t>http://www.szlcsc.com/product/details_29388.html</t>
  </si>
  <si>
    <t>C31850</t>
  </si>
  <si>
    <t>0603F2202T5E</t>
  </si>
  <si>
    <t>http://www.szlcsc.com/product/details_32812.html</t>
  </si>
  <si>
    <t>C25804</t>
  </si>
  <si>
    <t>0603WAF1002T5E</t>
  </si>
  <si>
    <t>http://www.szlcsc.com/product/details_26547.html</t>
  </si>
  <si>
    <t>C17477</t>
  </si>
  <si>
    <t>0805 F0000T5E</t>
  </si>
  <si>
    <t>http://www.szlcsc.com/product/details_18165.html</t>
  </si>
  <si>
    <t>C23197</t>
  </si>
  <si>
    <t>0603WAF510JT5E</t>
  </si>
  <si>
    <t>http://www.szlcsc.com/product/details_23924.html</t>
  </si>
  <si>
    <t>C23255</t>
  </si>
  <si>
    <t>0603WAF820JT5E</t>
  </si>
  <si>
    <t>http://www.szlcsc.com/product/details_23982.html</t>
  </si>
  <si>
    <t>C17802</t>
  </si>
  <si>
    <t>0805W8F680JT5E</t>
  </si>
  <si>
    <t>http://www.szlcsc.com/product/details_18490.html</t>
  </si>
  <si>
    <t>C17572</t>
  </si>
  <si>
    <t>0805W8F2400T5E</t>
  </si>
  <si>
    <t>http://www.szlcsc.com/product/details_18260.html</t>
  </si>
  <si>
    <t>C17677</t>
  </si>
  <si>
    <t>0805W8F4991T5E</t>
  </si>
  <si>
    <t>http://www.szlcsc.com/product/details_18365.html</t>
  </si>
  <si>
    <t>C26113</t>
  </si>
  <si>
    <t>0805W8F2204T5E</t>
  </si>
  <si>
    <t>http://www.szlcsc.com/product/details_26856.html</t>
  </si>
  <si>
    <t>470pF (471) ±10% 50V</t>
  </si>
  <si>
    <t>1.0pF (010) ±0.25pF 50V</t>
  </si>
  <si>
    <t>±0.25pF</t>
  </si>
  <si>
    <t>1nF (102) ±10% 50V</t>
  </si>
  <si>
    <t>C1523</t>
  </si>
  <si>
    <t>0402B102K500NT</t>
  </si>
  <si>
    <t>http://www.szlcsc.com/product/details_1875.html</t>
  </si>
  <si>
    <t>100nF (104) ±10% 16V</t>
  </si>
  <si>
    <t>C1525</t>
  </si>
  <si>
    <t>CL05B104KO5NNNC</t>
  </si>
  <si>
    <t>http://www.szlcsc.com/product/details_1877.html</t>
  </si>
  <si>
    <t>2.2nF (222) ±10% 50V</t>
  </si>
  <si>
    <t>C1531</t>
  </si>
  <si>
    <t>0402B222K500NT</t>
  </si>
  <si>
    <t>http://www.szlcsc.com/product/details_1883.html</t>
  </si>
  <si>
    <t>C1537</t>
  </si>
  <si>
    <t>0402B471K500NT</t>
  </si>
  <si>
    <t>http://www.szlcsc.com/product/details_1889.html</t>
  </si>
  <si>
    <t>100pF (101) ±5% 50V</t>
  </si>
  <si>
    <t>C1546</t>
  </si>
  <si>
    <t>0402CG101J500NT</t>
  </si>
  <si>
    <t>http://www.szlcsc.com/product/details_1898.html</t>
  </si>
  <si>
    <t>12pF (120) ±5% 50V</t>
  </si>
  <si>
    <t>C1547</t>
  </si>
  <si>
    <t>0402CG120J500NT</t>
  </si>
  <si>
    <t>http://www.szlcsc.com/product/details_1899.html</t>
  </si>
  <si>
    <t>15pF (150) ±5% 50V</t>
  </si>
  <si>
    <t>C1548</t>
  </si>
  <si>
    <t>0402CG150J500NT</t>
  </si>
  <si>
    <t>http://www.szlcsc.com/product/details_1900.html</t>
  </si>
  <si>
    <t>18pF (180) ±5% 50V</t>
  </si>
  <si>
    <t>C1549</t>
  </si>
  <si>
    <t>0402CG180J500NT</t>
  </si>
  <si>
    <t>http://www.szlcsc.com/product/details_1901.html</t>
  </si>
  <si>
    <t>1.5pF (1R5) ±0.25pF 50V</t>
  </si>
  <si>
    <t>C1552</t>
  </si>
  <si>
    <t>0402CG1R5C500NT</t>
  </si>
  <si>
    <t>http://www.szlcsc.com/product/details_1904.html</t>
  </si>
  <si>
    <t>22pF (220) ±5% 50V</t>
  </si>
  <si>
    <t>C1555</t>
  </si>
  <si>
    <t>0402CG220J500NT</t>
  </si>
  <si>
    <t>http://www.szlcsc.com/product/details_1907.html</t>
  </si>
  <si>
    <t>2.2pF (2R2) ±0.25pF 50V</t>
  </si>
  <si>
    <t>C1559</t>
  </si>
  <si>
    <t>0402CG2R2C500NT</t>
  </si>
  <si>
    <t>http://www.szlcsc.com/product/details_1911.html</t>
  </si>
  <si>
    <t>33pF (330) ±5% 50V</t>
  </si>
  <si>
    <t>C1562</t>
  </si>
  <si>
    <t>0402CG330J500NT</t>
  </si>
  <si>
    <t>http://www.szlcsc.com/product/details_1914.html</t>
  </si>
  <si>
    <t>C1588</t>
  </si>
  <si>
    <t>CL10B102KB8NNNC</t>
  </si>
  <si>
    <t>http://www.szlcsc.com/product/details_1940.html</t>
  </si>
  <si>
    <t>150pF (151) ±10% 50V</t>
  </si>
  <si>
    <t>C1594</t>
  </si>
  <si>
    <t>0603B151K500NT</t>
  </si>
  <si>
    <t>http://www.szlcsc.com/product/details_1946.html</t>
  </si>
  <si>
    <t>1.5nF (152) ±10% 50V</t>
  </si>
  <si>
    <t>C1595</t>
  </si>
  <si>
    <t xml:space="preserve"> 0603B152K500NT</t>
  </si>
  <si>
    <t>http://www.szlcsc.com/product/details_1947.html</t>
  </si>
  <si>
    <t>220pF (221) ±10% 50V</t>
  </si>
  <si>
    <t>C1603</t>
  </si>
  <si>
    <t>CL10B221KB8NNNC</t>
  </si>
  <si>
    <t>http://www.szlcsc.com/product/details_1955.html</t>
  </si>
  <si>
    <t>C1604</t>
  </si>
  <si>
    <t>0603B222K500NT</t>
  </si>
  <si>
    <t>http://www.szlcsc.com/product/details_1956.html</t>
  </si>
  <si>
    <t>22nF (223) ±10% 50V</t>
  </si>
  <si>
    <t>C21122</t>
  </si>
  <si>
    <t>CL10B223KB8NNNC</t>
  </si>
  <si>
    <t>http://www.szlcsc.com/product/details_21834.html</t>
  </si>
  <si>
    <t>3.3nF (332) ±10% 50V</t>
  </si>
  <si>
    <t>C1613</t>
  </si>
  <si>
    <t>CL10B332KB8NNNC</t>
  </si>
  <si>
    <t>http://www.szlcsc.com/product/details_1965.html</t>
  </si>
  <si>
    <t>C1620</t>
  </si>
  <si>
    <t>0603B471K500NT</t>
  </si>
  <si>
    <t>http://www.szlcsc.com/product/details_1972.html</t>
  </si>
  <si>
    <t>47nF (473) ±10% 50V</t>
  </si>
  <si>
    <t>C1622</t>
  </si>
  <si>
    <t>CL10B473KB8NNNC</t>
  </si>
  <si>
    <t>http://www.szlcsc.com/product/details_1974.html</t>
  </si>
  <si>
    <t>470nF (474) ±10% 25V</t>
  </si>
  <si>
    <t>C1623</t>
  </si>
  <si>
    <t>CL10B474KA8NNNC</t>
  </si>
  <si>
    <t>http://www.szlcsc.com/product/details_1975.html</t>
  </si>
  <si>
    <t>680pF (681) ±10% 50V</t>
  </si>
  <si>
    <t>C1630</t>
  </si>
  <si>
    <t>0603B681K500NT</t>
  </si>
  <si>
    <t>http://www.szlcsc.com/product/details_1982.html</t>
  </si>
  <si>
    <t>6.8nF (682) ±10% 50V</t>
  </si>
  <si>
    <t>C1631</t>
  </si>
  <si>
    <t>0603B682K500NT</t>
  </si>
  <si>
    <t>http://www.szlcsc.com/product/details_1983.html</t>
  </si>
  <si>
    <t>10pF (100) ±5% 50V</t>
  </si>
  <si>
    <t>C1634</t>
  </si>
  <si>
    <t>CL10C100JB8NNNC</t>
  </si>
  <si>
    <t>http://www.szlcsc.com/product/details_1986.html</t>
  </si>
  <si>
    <t>C1647</t>
  </si>
  <si>
    <t>CL10C180JB8NNNC</t>
  </si>
  <si>
    <t>http://www.szlcsc.com/product/details_1999.html</t>
  </si>
  <si>
    <t>20pF (200) ±5% 50V</t>
  </si>
  <si>
    <t>C1648</t>
  </si>
  <si>
    <t>CL10C200JB8NNNC</t>
  </si>
  <si>
    <t>http://www.szlcsc.com/product/details_2000.html</t>
  </si>
  <si>
    <t>C1653</t>
  </si>
  <si>
    <t>CL10C220JB8NNNC</t>
  </si>
  <si>
    <t>http://www.szlcsc.com/product/details_2005.html</t>
  </si>
  <si>
    <t>27pF (270) ±5% 50V</t>
  </si>
  <si>
    <t>C1656</t>
  </si>
  <si>
    <t>CL10C270JB8NNNC</t>
  </si>
  <si>
    <t>http://www.szlcsc.com/product/details_2008.html</t>
  </si>
  <si>
    <t>C1663</t>
  </si>
  <si>
    <t>CL10C330JB8NNNC</t>
  </si>
  <si>
    <t>http://www.szlcsc.com/product/details_2015.html</t>
  </si>
  <si>
    <t>330pF (331) ±5% 50V</t>
  </si>
  <si>
    <t>C1664</t>
  </si>
  <si>
    <t>CL10C331JB8NNNC</t>
  </si>
  <si>
    <t>http://www.szlcsc.com/product/details_2016.html</t>
  </si>
  <si>
    <t>4.7pF (4R7) ±0.25pF 50V</t>
  </si>
  <si>
    <t>C1669</t>
  </si>
  <si>
    <t>0603CG4R7C500NT</t>
  </si>
  <si>
    <t>http://www.szlcsc.com/product/details_2021.html</t>
  </si>
  <si>
    <t>47pF (470) ±5% 50V</t>
  </si>
  <si>
    <t>C1671</t>
  </si>
  <si>
    <t>CL10C470JB8NNNC</t>
  </si>
  <si>
    <t>http://www.szlcsc.com/product/details_2023.html</t>
  </si>
  <si>
    <t>6.8pF (6R8) ±0.25pF 50V</t>
  </si>
  <si>
    <t>C1679</t>
  </si>
  <si>
    <t>0603CG6R8C500NT</t>
  </si>
  <si>
    <t>http://www.szlcsc.com/product/details_2031.html</t>
  </si>
  <si>
    <t>C51210</t>
  </si>
  <si>
    <t>CL21B102KBANNNC</t>
  </si>
  <si>
    <t>http://www.szlcsc.com/product/details_52223.html</t>
  </si>
  <si>
    <t>10nF (103) ±10% 50V</t>
  </si>
  <si>
    <t>C1710</t>
  </si>
  <si>
    <t>CL21B103KBANNNC</t>
  </si>
  <si>
    <t>http://www.szlcsc.com/product/details_2062.html</t>
  </si>
  <si>
    <t>C1729</t>
  </si>
  <si>
    <t>CL21B223KBANNNC</t>
  </si>
  <si>
    <t>http://www.szlcsc.com/product/details_2081.html</t>
  </si>
  <si>
    <t>33nF (333) ±10% 50V</t>
  </si>
  <si>
    <t>C1739</t>
  </si>
  <si>
    <t>0805B333K500NT</t>
  </si>
  <si>
    <t>http://www.szlcsc.com/product/details_2091.html</t>
  </si>
  <si>
    <t>330nF (334) ±10% 50V</t>
  </si>
  <si>
    <t>C1740</t>
  </si>
  <si>
    <t xml:space="preserve"> 0805B334K500NT</t>
  </si>
  <si>
    <t>http://www.szlcsc.com/product/details_2092.html</t>
  </si>
  <si>
    <t>C1743</t>
  </si>
  <si>
    <t>0805B471K500NT</t>
  </si>
  <si>
    <t>http://www.szlcsc.com/product/details_2095.html</t>
  </si>
  <si>
    <t>4.7nF (472) ±10% 50V</t>
  </si>
  <si>
    <t>C1744</t>
  </si>
  <si>
    <t>0805B472K500NT</t>
  </si>
  <si>
    <t>http://www.szlcsc.com/product/details_2096.html</t>
  </si>
  <si>
    <t>4.7uF (475) ±10% 25V</t>
  </si>
  <si>
    <t>C1779</t>
  </si>
  <si>
    <t>CL21A475KAQNNNE</t>
  </si>
  <si>
    <t>http://www.szlcsc.com/product/details_2131.html</t>
  </si>
  <si>
    <t>C1785</t>
  </si>
  <si>
    <t>CL21C100JBANNNC</t>
  </si>
  <si>
    <t>http://www.szlcsc.com/product/details_2137.html</t>
  </si>
  <si>
    <t>C1790</t>
  </si>
  <si>
    <t>CL21C101JBANNNC</t>
  </si>
  <si>
    <t>http://www.szlcsc.com/product/details_2142.html</t>
  </si>
  <si>
    <t>C1794</t>
  </si>
  <si>
    <t>CL21C150JBANNNC</t>
  </si>
  <si>
    <t>http://www.szlcsc.com/product/details_2146.html</t>
  </si>
  <si>
    <t>C1797</t>
  </si>
  <si>
    <t>0805CG180J500NT</t>
  </si>
  <si>
    <t>http://www.szlcsc.com/product/details_2149.html</t>
  </si>
  <si>
    <t>C1798</t>
  </si>
  <si>
    <t>CL21C200JBANNNC</t>
  </si>
  <si>
    <t>http://www.szlcsc.com/product/details_2150.html</t>
  </si>
  <si>
    <t>C1804</t>
  </si>
  <si>
    <t>CL21C220JBANNNC</t>
  </si>
  <si>
    <t>http://www.szlcsc.com/product/details_2156.html</t>
  </si>
  <si>
    <t>30pF (300) ±5% 50V</t>
  </si>
  <si>
    <t>C1809</t>
  </si>
  <si>
    <t>CL21C300JBANNNC</t>
  </si>
  <si>
    <t>http://www.szlcsc.com/product/details_2161.html</t>
  </si>
  <si>
    <t>C1814</t>
  </si>
  <si>
    <t>CL21C330JBANNNC</t>
  </si>
  <si>
    <t>http://www.szlcsc.com/product/details_2166.html</t>
  </si>
  <si>
    <t>C1846</t>
  </si>
  <si>
    <t>1206B103K500NT</t>
  </si>
  <si>
    <t>http://www.szlcsc.com/product/details_2198.html</t>
  </si>
  <si>
    <t>100nF (104) ±10% 50V</t>
  </si>
  <si>
    <t>C24497</t>
  </si>
  <si>
    <t>CL31B104KBCNNNC</t>
  </si>
  <si>
    <t>http://www.szlcsc.com/product/details_25237.html</t>
  </si>
  <si>
    <t>1uF (105) ±10% 50V</t>
  </si>
  <si>
    <t>C1848</t>
  </si>
  <si>
    <t>CL31B105KBHNNNE</t>
  </si>
  <si>
    <t>http://www.szlcsc.com/product/details_2200.html</t>
  </si>
  <si>
    <t>220nF (224) ±10% 50V</t>
  </si>
  <si>
    <t>470nF (474) ±10% 50V</t>
  </si>
  <si>
    <t>C5378</t>
  </si>
  <si>
    <t>CL21B224KBFNNNE</t>
  </si>
  <si>
    <t>http://www.szlcsc.com/product/details_5810.html</t>
  </si>
  <si>
    <t>2.2uF (225) ±10% 50V</t>
  </si>
  <si>
    <t>C12656</t>
  </si>
  <si>
    <t>CL31A225KBHNNNE</t>
  </si>
  <si>
    <t>http://www.szlcsc.com/product/details_13292.html</t>
  </si>
  <si>
    <t>10uF (106) ±10% 50V</t>
  </si>
  <si>
    <t>C13585</t>
  </si>
  <si>
    <t xml:space="preserve">CL31A106KBHNNNE </t>
  </si>
  <si>
    <t>http://www.szlcsc.com/product/details_14236.html</t>
  </si>
  <si>
    <t>C13967</t>
  </si>
  <si>
    <t>CL21B474KBFNNNE</t>
  </si>
  <si>
    <t>http://www.szlcsc.com/product/details_14623.html</t>
  </si>
  <si>
    <t>C14663</t>
  </si>
  <si>
    <t>CC0603KRX7R9BB104</t>
  </si>
  <si>
    <t>http://www.szlcsc.com/product/details_15331.html</t>
  </si>
  <si>
    <t>C1644</t>
  </si>
  <si>
    <t xml:space="preserve">10C150JB8NNNC </t>
  </si>
  <si>
    <t>http://www.szlcsc.com/product/details_1996.html</t>
  </si>
  <si>
    <t>C14857</t>
  </si>
  <si>
    <t>CL21C470JBANNNC</t>
  </si>
  <si>
    <t>http://www.szlcsc.com/product/details_15529.html</t>
  </si>
  <si>
    <t>C14858</t>
  </si>
  <si>
    <t>CL10C101JB8NNNC</t>
  </si>
  <si>
    <t>http://www.szlcsc.com/product/details_15530.html</t>
  </si>
  <si>
    <t>C15195</t>
  </si>
  <si>
    <t>CL05B103KB5NNNC</t>
  </si>
  <si>
    <t>http://www.szlcsc.com/product/details_15869.html</t>
  </si>
  <si>
    <t>C15849</t>
  </si>
  <si>
    <t>CL10A105KB8NNNC</t>
  </si>
  <si>
    <t>http://www.szlcsc.com/product/details_16531.html</t>
  </si>
  <si>
    <t>10uF (106) ±10% 25V</t>
  </si>
  <si>
    <t>C15850</t>
  </si>
  <si>
    <t>CL21A106KAYNNNE</t>
  </si>
  <si>
    <t>http://www.szlcsc.com/product/details_16532.html</t>
  </si>
  <si>
    <t>2.7pF (2R7) ±0.25pF 50V</t>
  </si>
  <si>
    <t>C16149</t>
  </si>
  <si>
    <t>CL10C2R7CB8NNNC</t>
  </si>
  <si>
    <t>http://www.szlcsc.com/product/details_16831.html</t>
  </si>
  <si>
    <t>220nF (224) ±10% 16V</t>
  </si>
  <si>
    <t>C16772</t>
  </si>
  <si>
    <t xml:space="preserve">CL05B224KO5NNNC </t>
  </si>
  <si>
    <t>http://www.szlcsc.com/product/details_17456.html</t>
  </si>
  <si>
    <t>4.7uF (475) ±10% 16V</t>
  </si>
  <si>
    <t>C19666</t>
  </si>
  <si>
    <t>CL10A475KO8NNNC</t>
  </si>
  <si>
    <t>http://www.szlcsc.com/product/details_20375.html</t>
  </si>
  <si>
    <t>10uF (106) ±10% 10V</t>
  </si>
  <si>
    <t>C19702</t>
  </si>
  <si>
    <t>CL10A106KP8NNNC</t>
  </si>
  <si>
    <t>http://www.szlcsc.com/product/details_20411.html</t>
  </si>
  <si>
    <t>220nF (224) ±10% 25V</t>
  </si>
  <si>
    <t>C21120</t>
  </si>
  <si>
    <t>CL10B224KA8NNNC</t>
  </si>
  <si>
    <t>http://www.szlcsc.com/product/details_21832.html</t>
  </si>
  <si>
    <t>C22397</t>
  </si>
  <si>
    <t>CL10C300JB8NNNC</t>
  </si>
  <si>
    <t>http://www.szlcsc.com/product/details_23122.html</t>
  </si>
  <si>
    <t>2.2uF (225) ±10% 16V</t>
  </si>
  <si>
    <t>C23630</t>
  </si>
  <si>
    <t>CL10A225KO8NNNC</t>
  </si>
  <si>
    <t>http://www.szlcsc.com/product/details_24366.html</t>
  </si>
  <si>
    <t>4.7uF (475) ±20% 10V</t>
  </si>
  <si>
    <t>C23733</t>
  </si>
  <si>
    <t>CL05A475MP5NRNC</t>
  </si>
  <si>
    <t>±20%</t>
  </si>
  <si>
    <t>http://www.szlcsc.com/product/details_24469.html</t>
  </si>
  <si>
    <t>C23969</t>
  </si>
  <si>
    <t>CL10C010CB8NNNC</t>
  </si>
  <si>
    <t>http://www.szlcsc.com/product/details_24709.html</t>
  </si>
  <si>
    <t>2.2nF (222) ±5% 50V</t>
  </si>
  <si>
    <t>C28260</t>
  </si>
  <si>
    <t>CL21C222JBFNNNE</t>
  </si>
  <si>
    <t>http://www.szlcsc.com/product/details_29010.html</t>
  </si>
  <si>
    <t>68pF (680) ±5% 50V</t>
  </si>
  <si>
    <t>C28262</t>
  </si>
  <si>
    <t>CL10C680JB8NNNC</t>
  </si>
  <si>
    <t>http://www.szlcsc.com/product/details_29012.html</t>
  </si>
  <si>
    <t>C28323</t>
  </si>
  <si>
    <t>CL21B105KBFNNNE</t>
  </si>
  <si>
    <t>http://www.szlcsc.com/product/details_29074.html</t>
  </si>
  <si>
    <t>4.7uF (475) ±10% 50V</t>
  </si>
  <si>
    <t>C29823</t>
  </si>
  <si>
    <t>1206B475K500NT</t>
  </si>
  <si>
    <t>http://www.szlcsc.com/product/details_30577.html</t>
  </si>
  <si>
    <t>1pF (1R0) ±0.25pF 50V</t>
  </si>
  <si>
    <t>C1550</t>
  </si>
  <si>
    <t xml:space="preserve">0402CG1R0C500NT </t>
  </si>
  <si>
    <t>http://www.szlcsc.com/product/details_1902.html</t>
  </si>
  <si>
    <t>68nF (683) ±10% 50V</t>
  </si>
  <si>
    <t>C31658</t>
  </si>
  <si>
    <t>CL10B683KB8NNNC</t>
  </si>
  <si>
    <t>http://www.szlcsc.com/product/details_32617.html</t>
  </si>
  <si>
    <t>C32949</t>
  </si>
  <si>
    <t>CL05C100JB5NNNC</t>
  </si>
  <si>
    <t>http://www.szlcsc.com/product/details_33914.html</t>
  </si>
  <si>
    <t>1nF (102) ±10% 500V</t>
  </si>
  <si>
    <t>C35216</t>
  </si>
  <si>
    <t>CL31B102KGFNNNE</t>
  </si>
  <si>
    <t>http://www.szlcsc.com/product/details_36187.html</t>
  </si>
  <si>
    <t>6pF (6R0) ±0.25pF 50V</t>
  </si>
  <si>
    <t>C37474</t>
  </si>
  <si>
    <t>0603CG6R0C500NT</t>
  </si>
  <si>
    <t>http://www.szlcsc.com/product/details_38453.html</t>
  </si>
  <si>
    <t>C38523</t>
  </si>
  <si>
    <t>CL10C120JB8NNNC</t>
  </si>
  <si>
    <t>http://www.szlcsc.com/product/details_39506.html</t>
  </si>
  <si>
    <t>56pF (560) ±5% 50V</t>
  </si>
  <si>
    <t>C39148</t>
  </si>
  <si>
    <t>CL10C560JB8NNNC</t>
  </si>
  <si>
    <t>http://www.szlcsc.com/product/details_40131.html</t>
  </si>
  <si>
    <t>22uF (226) ±20% 25V</t>
  </si>
  <si>
    <t>C45783</t>
  </si>
  <si>
    <t>http://www.szlcsc.com/product/details_46786.html</t>
  </si>
  <si>
    <t>470nF (474) ±10% 10V</t>
  </si>
  <si>
    <t>C47339</t>
  </si>
  <si>
    <t xml:space="preserve">CL05A474KP5NNNC </t>
  </si>
  <si>
    <t>http://www.szlcsc.com/product/details_48344.html</t>
  </si>
  <si>
    <t>2.2uF (225) ±20% 50V</t>
  </si>
  <si>
    <t>C49217</t>
  </si>
  <si>
    <t>0805F225M500NT</t>
  </si>
  <si>
    <t>http://www.szlcsc.com/product/details_50225.html</t>
  </si>
  <si>
    <t>100nF(104) ±10% 50V</t>
  </si>
  <si>
    <t>C49678</t>
  </si>
  <si>
    <t>CC0805KRX7R9BB104</t>
  </si>
  <si>
    <t>http://www.szlcsc.com/product/details_50686.html</t>
  </si>
  <si>
    <t>C53134</t>
  </si>
  <si>
    <t>CL21B473KBCNNNC</t>
  </si>
  <si>
    <t>http://www.szlcsc.com/product/details_54150.html</t>
  </si>
  <si>
    <t>C53172</t>
  </si>
  <si>
    <t>CL21B221KBANNNC</t>
  </si>
  <si>
    <t>http://www.szlcsc.com/product/details_54188.html</t>
  </si>
  <si>
    <t>C53175</t>
  </si>
  <si>
    <t xml:space="preserve">CL21B332KBANNNC </t>
  </si>
  <si>
    <t>http://www.szlcsc.com/product/details_54191.html</t>
  </si>
  <si>
    <t>C53987</t>
  </si>
  <si>
    <t>0603B472K500NT</t>
  </si>
  <si>
    <t>http://www.szlcsc.com/product/details_55004.html</t>
  </si>
  <si>
    <t>C57112</t>
  </si>
  <si>
    <t>0603B103K500NT</t>
  </si>
  <si>
    <t>http://www.szlcsc.com/product/details_58143.html</t>
  </si>
  <si>
    <t>22uF (226) ±20% 6.3V</t>
  </si>
  <si>
    <t>C59461</t>
  </si>
  <si>
    <t>CL10A226MQ8NRNC</t>
  </si>
  <si>
    <t>http://www.szlcsc.com/product/details_60514.html</t>
  </si>
  <si>
    <t>200pF (201) ±10% 50V</t>
  </si>
  <si>
    <t>C1600</t>
  </si>
  <si>
    <t>0603B201K500NT</t>
  </si>
  <si>
    <t>http://www.szlcsc.com/product/details_1952.html</t>
  </si>
  <si>
    <t>330nF (334) ±10% 25V</t>
  </si>
  <si>
    <t>C1615</t>
  </si>
  <si>
    <t>0603B334K250NT</t>
  </si>
  <si>
    <t>http://www.szlcsc.com/product/details_1967.html</t>
  </si>
  <si>
    <t>C1788</t>
  </si>
  <si>
    <t>0805CG1R5C500NT</t>
  </si>
  <si>
    <t>http://www.szlcsc.com/product/details_2140.html</t>
  </si>
  <si>
    <t>C1803</t>
  </si>
  <si>
    <t>0805CG2R7C500NT</t>
  </si>
  <si>
    <t>http://www.szlcsc.com/product/details_2155.html</t>
  </si>
  <si>
    <t>C1820</t>
  </si>
  <si>
    <t>0805CG4R7C500NT</t>
  </si>
  <si>
    <t>http://www.szlcsc.com/product/details_2172.html</t>
  </si>
  <si>
    <t>C1832</t>
  </si>
  <si>
    <t>0805CG6R8C500NT</t>
  </si>
  <si>
    <t>http://www.szlcsc.com/product/details_2184.html</t>
  </si>
  <si>
    <t>C1792</t>
  </si>
  <si>
    <t>0805CG120J500NT</t>
  </si>
  <si>
    <t>http://www.szlcsc.com/product/details_2144.html</t>
  </si>
  <si>
    <t>C1716</t>
  </si>
  <si>
    <t>0805B151K500NT</t>
  </si>
  <si>
    <t>http://www.szlcsc.com/product/details_2068.html</t>
  </si>
  <si>
    <t>330pF (331) ±10% 50V</t>
  </si>
  <si>
    <t>C51207</t>
  </si>
  <si>
    <t>CL21B331KBANNNC</t>
  </si>
  <si>
    <t>http://www.szlcsc.com/product/details_52220.html</t>
  </si>
  <si>
    <t>C1717</t>
  </si>
  <si>
    <t>0805B152K500NT</t>
  </si>
  <si>
    <t>http://www.szlcsc.com/product/details_2069.html</t>
  </si>
  <si>
    <t>10uF (106) ±10% 16V</t>
  </si>
  <si>
    <t>C7171</t>
  </si>
  <si>
    <t>TAJA106K016RNJ</t>
  </si>
  <si>
    <t>3216</t>
  </si>
  <si>
    <t>AVX</t>
  </si>
  <si>
    <t>100uF (107) ±10% 6.3V</t>
  </si>
  <si>
    <t>C16133</t>
  </si>
  <si>
    <t>TAJB107K006RNJ</t>
  </si>
  <si>
    <t>3528</t>
  </si>
  <si>
    <t>http://www.szlcsc.com/product/details_16815.html</t>
  </si>
  <si>
    <t xml:space="preserve">ZMM3V3 </t>
  </si>
  <si>
    <t>C8056</t>
  </si>
  <si>
    <t>LL-34</t>
  </si>
  <si>
    <t>http://www.szlcsc.com/product/details_8535.html</t>
  </si>
  <si>
    <t xml:space="preserve">ZMM5V6 </t>
  </si>
  <si>
    <t>C8062</t>
  </si>
  <si>
    <t>http://www.szlcsc.com/product/details_8541.html</t>
  </si>
  <si>
    <t xml:space="preserve">MMBT5401 2L </t>
  </si>
  <si>
    <t>C8326</t>
  </si>
  <si>
    <t>SOT-23</t>
  </si>
  <si>
    <t>3</t>
  </si>
  <si>
    <t>http://www.szlcsc.com/product/details_8818.html</t>
  </si>
  <si>
    <t>MMBT5551  G1</t>
  </si>
  <si>
    <t>C2145</t>
  </si>
  <si>
    <t>http://www.szlcsc.com/product/details_2502.html</t>
  </si>
  <si>
    <t xml:space="preserve">SS8050 Y1 </t>
  </si>
  <si>
    <t>C2150</t>
  </si>
  <si>
    <t>http://www.szlcsc.com/product/details_2507.html</t>
  </si>
  <si>
    <t xml:space="preserve">SS8550 Y2 </t>
  </si>
  <si>
    <t>C8542</t>
  </si>
  <si>
    <t>http://www.szlcsc.com/product/details_9037.html</t>
  </si>
  <si>
    <t>C8598</t>
  </si>
  <si>
    <t>SOD-123</t>
  </si>
  <si>
    <t>http://www.szlcsc.com/product/details_9093.html</t>
  </si>
  <si>
    <t xml:space="preserve">BAV70 A4 </t>
  </si>
  <si>
    <t>C68978</t>
  </si>
  <si>
    <t>http://www.szlcsc.com/product/details_70091.html</t>
  </si>
  <si>
    <t>BAV99 A7W</t>
  </si>
  <si>
    <t>C2500</t>
  </si>
  <si>
    <t>http://www.szlcsc.com/product/details_2877.html</t>
  </si>
  <si>
    <t xml:space="preserve">LL4148 LL-34 1206   </t>
  </si>
  <si>
    <t>C9808</t>
  </si>
  <si>
    <t>http://www.szlcsc.com/product/details_10338.html</t>
  </si>
  <si>
    <t>C20917</t>
  </si>
  <si>
    <t>C15127</t>
  </si>
  <si>
    <t>http://www.szlcsc.com/product/details_15801.html</t>
  </si>
  <si>
    <t>XC6206P332MR</t>
  </si>
  <si>
    <t>C5446</t>
  </si>
  <si>
    <t>http://www.szlcsc.com/product/details_5896.html</t>
  </si>
  <si>
    <t>AMS1117-3.3</t>
  </si>
  <si>
    <t>C6186</t>
  </si>
  <si>
    <t>SOT-223</t>
  </si>
  <si>
    <t>http://www.szlcsc.com/product/details_6652.html</t>
  </si>
  <si>
    <t>C25790</t>
  </si>
  <si>
    <t>RTT024703FTH</t>
  </si>
  <si>
    <t>http://www.szlcsc.com/product/details_26533.html</t>
  </si>
  <si>
    <t>C4109</t>
  </si>
  <si>
    <t>http://www.szlcsc.com/product/details_4516.html</t>
  </si>
  <si>
    <t>STM32F030C8T6</t>
  </si>
  <si>
    <t>C23922</t>
  </si>
  <si>
    <t>LQFP-48</t>
  </si>
  <si>
    <t>http://www.szlcsc.com/product/details_24662.html</t>
  </si>
  <si>
    <t>STM32F103C8T6</t>
  </si>
  <si>
    <t>C8734</t>
  </si>
  <si>
    <t>http://www.szlcsc.com/product/details_9243.html</t>
  </si>
  <si>
    <t>STM32F103RBT6</t>
  </si>
  <si>
    <t>C8735</t>
  </si>
  <si>
    <t>LQFP-64</t>
  </si>
  <si>
    <t>http://www.szlcsc.com/product/details_9244.html</t>
  </si>
  <si>
    <t>STM32F103VCT6</t>
  </si>
  <si>
    <t>C8313</t>
  </si>
  <si>
    <t>LQFP-100</t>
  </si>
  <si>
    <t>http://www.szlcsc.com/product/details_8805.html</t>
  </si>
  <si>
    <t>STM32F407VET6</t>
  </si>
  <si>
    <t>C28730</t>
  </si>
  <si>
    <t>http://www.szlcsc.com/product/details_29482.html</t>
  </si>
  <si>
    <t>MC34063ADR2G</t>
  </si>
  <si>
    <t>C32078</t>
  </si>
  <si>
    <t>SOIC-8</t>
  </si>
  <si>
    <t>8</t>
  </si>
  <si>
    <t>http://www.szlcsc.com/product/details_33041.html</t>
  </si>
  <si>
    <t>CJ431 0.5%431</t>
  </si>
  <si>
    <t>C3113</t>
  </si>
  <si>
    <t>http://www.szlcsc.com/product/details_3500.html</t>
  </si>
  <si>
    <t>W25Q128FVSIG</t>
  </si>
  <si>
    <t>C35101</t>
  </si>
  <si>
    <t>Flash ROM</t>
  </si>
  <si>
    <t>http://www.szlcsc.com/product/details_36072.html</t>
  </si>
  <si>
    <t>LM358DR2G</t>
  </si>
  <si>
    <t>C7950</t>
  </si>
  <si>
    <t>http://www.szlcsc.com/product/details_8427.html</t>
  </si>
  <si>
    <t>LM393DR2G</t>
  </si>
  <si>
    <t>C7955</t>
  </si>
  <si>
    <t>http://www.szlcsc.com/product/details_8432.html</t>
  </si>
  <si>
    <t>100Ω ±25% 100MHz</t>
  </si>
  <si>
    <t>C1015</t>
  </si>
  <si>
    <t>GZ2012D101TF</t>
  </si>
  <si>
    <t>±25%</t>
  </si>
  <si>
    <t>http://www.szlcsc.com/product/details_1367.html</t>
  </si>
  <si>
    <t>600Ω ±25% 100MHz</t>
  </si>
  <si>
    <t>C1017</t>
  </si>
  <si>
    <t>GZ2012D601TF</t>
  </si>
  <si>
    <t>http://www.szlcsc.com/product/details_1369.html</t>
  </si>
  <si>
    <t>C2297</t>
  </si>
  <si>
    <t>http://www.szlcsc.com/product/details_2670.html</t>
  </si>
  <si>
    <t>C2286</t>
  </si>
  <si>
    <t>http://www.szlcsc.com/product/details_2659.html</t>
  </si>
  <si>
    <t>C2295</t>
  </si>
  <si>
    <t>http://www.szlcsc.com/product/details_2668.html</t>
  </si>
  <si>
    <t>C2296</t>
  </si>
  <si>
    <t>http://www.szlcsc.com/product/details_2669.html</t>
  </si>
  <si>
    <t>C2293</t>
  </si>
  <si>
    <t>http://www.szlcsc.com/product/details_2666.html</t>
  </si>
  <si>
    <t>C72041</t>
  </si>
  <si>
    <t>http://www.szlcsc.com/product/details_73150.html</t>
  </si>
  <si>
    <t>C72043</t>
  </si>
  <si>
    <t>http://www.szlcsc.com/product/details_73152.html</t>
  </si>
  <si>
    <t>C72038</t>
  </si>
  <si>
    <t>http://www.szlcsc.com/product/details_73147.html</t>
  </si>
  <si>
    <t>SP3485EN-L/TR</t>
  </si>
  <si>
    <t>C8963</t>
  </si>
  <si>
    <t>RS-485/RS-422</t>
  </si>
  <si>
    <t>SIPEX</t>
  </si>
  <si>
    <t>http://www.szlcsc.com/product/details_9482.html</t>
  </si>
  <si>
    <t>SP485EEN-L/TR</t>
  </si>
  <si>
    <t>C6855</t>
  </si>
  <si>
    <t>http://www.szlcsc.com/product/details_7327.html</t>
  </si>
  <si>
    <t xml:space="preserve">OP07CDR </t>
  </si>
  <si>
    <t>C7433</t>
  </si>
  <si>
    <t>http://www.szlcsc.com/product/details_7910.html</t>
  </si>
  <si>
    <t>STM32F103VBT6</t>
  </si>
  <si>
    <t>C8314</t>
  </si>
  <si>
    <t>LQFP-100_14x14x05P</t>
  </si>
  <si>
    <t>http://www.szlcsc.com/product/details_8806.html</t>
  </si>
  <si>
    <t>STM32F103VET6</t>
  </si>
  <si>
    <t>C8308</t>
  </si>
  <si>
    <t>http://www.szlcsc.com/product/details_8800.html</t>
  </si>
  <si>
    <t>STM32F107VCT6</t>
  </si>
  <si>
    <t>C8315</t>
  </si>
  <si>
    <t>http://www.szlcsc.com/product/details_8807.html</t>
  </si>
  <si>
    <t>STM32F407VGT6</t>
  </si>
  <si>
    <t>C12345</t>
  </si>
  <si>
    <t>http://www.szlcsc.com/product/details_12968.html</t>
  </si>
  <si>
    <t>STM32F103ZET6</t>
  </si>
  <si>
    <t>C8287</t>
  </si>
  <si>
    <t>LQFP-144_20x20x05P</t>
  </si>
  <si>
    <t>http://www.szlcsc.com/product/details_8779.html</t>
  </si>
  <si>
    <t>STM32F429ZGT6</t>
  </si>
  <si>
    <t>C46525</t>
  </si>
  <si>
    <t>http://www.szlcsc.com/product/details_47529.html</t>
  </si>
  <si>
    <t>STM32F103CBT6</t>
  </si>
  <si>
    <t>C8304</t>
  </si>
  <si>
    <t>LQFP-48_7x7x05P</t>
  </si>
  <si>
    <t>http://www.szlcsc.com/product/details_8796.html</t>
  </si>
  <si>
    <t>STM32L151C8T6</t>
  </si>
  <si>
    <t>C9861</t>
  </si>
  <si>
    <t>http://www.szlcsc.com/product/details_10393.html</t>
  </si>
  <si>
    <t>STM32F103R8T6</t>
  </si>
  <si>
    <t>C46034</t>
  </si>
  <si>
    <t>LQFP-64_10x10x05P</t>
  </si>
  <si>
    <t>http://www.szlcsc.com/product/details_47037.html</t>
  </si>
  <si>
    <t>STM32F103RCT6</t>
  </si>
  <si>
    <t>C8323</t>
  </si>
  <si>
    <t>http://www.szlcsc.com/product/details_8815.html</t>
  </si>
  <si>
    <t>STM32F103RET6</t>
  </si>
  <si>
    <t>C8322</t>
  </si>
  <si>
    <t>http://www.szlcsc.com/product/details_8814.html</t>
  </si>
  <si>
    <t>STM32F405RGT6</t>
  </si>
  <si>
    <t>C15742</t>
  </si>
  <si>
    <t>http://www.szlcsc.com/product/details_16424.html</t>
  </si>
  <si>
    <t>MSP430F149IPMRG4</t>
  </si>
  <si>
    <t>C7591</t>
  </si>
  <si>
    <t>http://www.szlcsc.com/product/details_8068.html</t>
  </si>
  <si>
    <t>TSSOP-20</t>
  </si>
  <si>
    <t>STM8S105K6T6C</t>
  </si>
  <si>
    <t>C8254</t>
  </si>
  <si>
    <t>LQFP-32_7x7x08P</t>
  </si>
  <si>
    <t>http://www.szlcsc.com/product/details_8746.html</t>
  </si>
  <si>
    <t>STM8S105C6T6</t>
  </si>
  <si>
    <t>C8253</t>
  </si>
  <si>
    <t>http://www.szlcsc.com/product/details_8745.html</t>
  </si>
  <si>
    <t>20</t>
  </si>
  <si>
    <t>STM8S103F3P6</t>
  </si>
  <si>
    <t>C55961</t>
  </si>
  <si>
    <t>http://www.szlcsc.com/product/details_56989.html</t>
  </si>
  <si>
    <t xml:space="preserve">STC12C5A60S2-35I </t>
  </si>
  <si>
    <t>C8696</t>
  </si>
  <si>
    <t>LQFP-44_10x10x08P</t>
  </si>
  <si>
    <t>http://www.szlcsc.com/product/details_9202.html</t>
  </si>
  <si>
    <t>STC15F2K60S2-28I-LQFP44G</t>
  </si>
  <si>
    <t>C29985</t>
  </si>
  <si>
    <t>http://www.szlcsc.com/product/details_30740.html</t>
  </si>
  <si>
    <t>STC89C52RC-40I</t>
  </si>
  <si>
    <t>C8707</t>
  </si>
  <si>
    <t>http://www.szlcsc.com/product/details_9213.html</t>
  </si>
  <si>
    <t>DS1302Z+T&amp;R</t>
  </si>
  <si>
    <t>C8959</t>
  </si>
  <si>
    <t>SOIC-8_150mil</t>
  </si>
  <si>
    <t>http://www.szlcsc.com/product/details_9478.html</t>
  </si>
  <si>
    <t>PCF8563T/5,518</t>
  </si>
  <si>
    <t>C7440</t>
  </si>
  <si>
    <t>http://www.szlcsc.com/product/details_7917.html</t>
  </si>
  <si>
    <t>C6482</t>
  </si>
  <si>
    <t>EEPROM</t>
  </si>
  <si>
    <t>http://www.szlcsc.com/product/details_6947.html</t>
  </si>
  <si>
    <t>C7562</t>
  </si>
  <si>
    <t>http://www.szlcsc.com/product/details_8039.html</t>
  </si>
  <si>
    <t>C79988</t>
  </si>
  <si>
    <t>http://www.szlcsc.com/product/details_81133.html</t>
  </si>
  <si>
    <t>CAN</t>
  </si>
  <si>
    <t>SMD-8_6.3mm</t>
  </si>
  <si>
    <t>CAN/MCP2515-I/SO</t>
  </si>
  <si>
    <t>C12368</t>
  </si>
  <si>
    <t>SOIC-18_300mil</t>
  </si>
  <si>
    <t>18</t>
  </si>
  <si>
    <t>http://www.szlcsc.com/product/details_12992.html</t>
  </si>
  <si>
    <t>CAN/SN65HVD230DR</t>
  </si>
  <si>
    <t>C12084</t>
  </si>
  <si>
    <t>http://www.szlcsc.com/product/details_12661.html</t>
  </si>
  <si>
    <t>CAN/TJA1050T/CM</t>
  </si>
  <si>
    <t>C6952</t>
  </si>
  <si>
    <t>http://www.szlcsc.com/product/details_7424.html</t>
  </si>
  <si>
    <t xml:space="preserve">SOIC-16_150mil </t>
  </si>
  <si>
    <t>16</t>
  </si>
  <si>
    <t>MP1482DS</t>
  </si>
  <si>
    <t>C14867</t>
  </si>
  <si>
    <t>MPS</t>
  </si>
  <si>
    <t>http://www.szlcsc.com/product/details_15539.html</t>
  </si>
  <si>
    <t>TPS54331DR</t>
  </si>
  <si>
    <t>C9865</t>
  </si>
  <si>
    <t>MP1584EN-LF-Z</t>
  </si>
  <si>
    <t>C15051</t>
  </si>
  <si>
    <t>SOIC-8_EP_150mil</t>
  </si>
  <si>
    <t>http://www.szlcsc.com/product/details_15724.html</t>
  </si>
  <si>
    <t>MP2303ADN-LF-Z</t>
  </si>
  <si>
    <t>C18876</t>
  </si>
  <si>
    <t>http://www.szlcsc.com/product/details_19579.html</t>
  </si>
  <si>
    <t>XL1509-5.0E1</t>
  </si>
  <si>
    <t>C61063</t>
  </si>
  <si>
    <t>SOP-8_150mil</t>
  </si>
  <si>
    <t>XL1509-ADJE1</t>
  </si>
  <si>
    <t>C74192</t>
  </si>
  <si>
    <t>TPS5430DDAR</t>
  </si>
  <si>
    <t>C9864</t>
  </si>
  <si>
    <t>SOP-8_EP_150mil</t>
  </si>
  <si>
    <t>SOT-23-5</t>
  </si>
  <si>
    <t>SOT-23-6</t>
  </si>
  <si>
    <t>C14259</t>
  </si>
  <si>
    <t>C14123</t>
  </si>
  <si>
    <t>http://www.szlcsc.com/product/details_14780.html</t>
  </si>
  <si>
    <t>LM2576SX-5.0</t>
  </si>
  <si>
    <t>C34465</t>
  </si>
  <si>
    <t>TO-263-5</t>
  </si>
  <si>
    <t>http://www.szlcsc.com/product/details_35434.html</t>
  </si>
  <si>
    <t>LM2596SX-5.0/NOPB</t>
  </si>
  <si>
    <t>C10002</t>
  </si>
  <si>
    <t>http://www.szlcsc.com/product/details_10538.html</t>
  </si>
  <si>
    <t>AMS1117-5.0</t>
  </si>
  <si>
    <t>C6187</t>
  </si>
  <si>
    <t>http://www.szlcsc.com/product/details_6653.html</t>
  </si>
  <si>
    <t>HT7533-1</t>
  </si>
  <si>
    <t>C14289</t>
  </si>
  <si>
    <t>SOT-89</t>
  </si>
  <si>
    <t>HT7550-1</t>
  </si>
  <si>
    <t>C16106</t>
  </si>
  <si>
    <t>http://www.szlcsc.com/product/details_16788.html</t>
  </si>
  <si>
    <t>78L05G-AB3-R</t>
  </si>
  <si>
    <t>C71136</t>
  </si>
  <si>
    <t>78L12G-AB3-R</t>
  </si>
  <si>
    <t>C75501</t>
  </si>
  <si>
    <t>L78M05ABDT-TR</t>
  </si>
  <si>
    <t>C58069</t>
  </si>
  <si>
    <t>TO-252-2</t>
  </si>
  <si>
    <t>LM317AL-TN3-R</t>
  </si>
  <si>
    <t>C75510</t>
  </si>
  <si>
    <t>AD620ARZ-REEL</t>
  </si>
  <si>
    <t>C9675</t>
  </si>
  <si>
    <t>http://www.szlcsc.com/product/details_10205.html</t>
  </si>
  <si>
    <t>LM324DT</t>
  </si>
  <si>
    <t>C71035</t>
  </si>
  <si>
    <t>SOIC-14_150mil</t>
  </si>
  <si>
    <t>http://www.szlcsc.com/product/details_72134.html</t>
  </si>
  <si>
    <t>TL072CDT</t>
  </si>
  <si>
    <t>C6961</t>
  </si>
  <si>
    <t>http://www.szlcsc.com/product/details_7433.html</t>
  </si>
  <si>
    <t>LM2904DR2G</t>
  </si>
  <si>
    <t>C18229</t>
  </si>
  <si>
    <t>http://www.szlcsc.com/product/details_18922.html</t>
  </si>
  <si>
    <t>LMV321IDBVRG4</t>
  </si>
  <si>
    <t>C7972</t>
  </si>
  <si>
    <t>http://www.szlcsc.com/product/details_8449.html</t>
  </si>
  <si>
    <t>MCP6002T-I/SN</t>
  </si>
  <si>
    <t>C7377</t>
  </si>
  <si>
    <t>Microchip</t>
  </si>
  <si>
    <t>NE5532DR</t>
  </si>
  <si>
    <t>C7426</t>
  </si>
  <si>
    <t>http://www.szlcsc.com/product/details_7903.html</t>
  </si>
  <si>
    <t>EL357N(B)(TA)-G</t>
  </si>
  <si>
    <t>C6649</t>
  </si>
  <si>
    <t>SOP-4_P2.54</t>
  </si>
  <si>
    <t>http://www.szlcsc.com/product/details_7114.html</t>
  </si>
  <si>
    <t>6N137S(TA)</t>
  </si>
  <si>
    <t>C16496</t>
  </si>
  <si>
    <t>http://www.szlcsc.com/product/details_17178.html</t>
  </si>
  <si>
    <t>C2290</t>
  </si>
  <si>
    <t>http://www.szlcsc.com/product/details_2663.html</t>
  </si>
  <si>
    <t>C34499</t>
  </si>
  <si>
    <t>http://www.szlcsc.com/product/details_35468.html</t>
  </si>
  <si>
    <t>HT1621B</t>
  </si>
  <si>
    <t>C7532</t>
  </si>
  <si>
    <t>http://www.szlcsc.com/product/details_8009.html</t>
  </si>
  <si>
    <t>TM1620</t>
  </si>
  <si>
    <t>C19579</t>
  </si>
  <si>
    <t>SOIC-20_300mil</t>
  </si>
  <si>
    <t>http://www.szlcsc.com/product/details_20288.html</t>
  </si>
  <si>
    <t>TM1638</t>
  </si>
  <si>
    <t>C19187</t>
  </si>
  <si>
    <t>SOIC-28_300mil</t>
  </si>
  <si>
    <t>http://www.szlcsc.com/product/details_19892.html</t>
  </si>
  <si>
    <t>TM1640</t>
  </si>
  <si>
    <t>C41327</t>
  </si>
  <si>
    <t>SOP-28_300mil</t>
  </si>
  <si>
    <t>http://www.szlcsc.com/product/details_42311.html</t>
  </si>
  <si>
    <t>2N7002 7002</t>
  </si>
  <si>
    <t>C8545</t>
  </si>
  <si>
    <t>SOT-23(SOT-23-3)</t>
  </si>
  <si>
    <t>http://www.szlcsc.com/product/details_9040.html</t>
  </si>
  <si>
    <t>BSS84LT1G</t>
  </si>
  <si>
    <t>C8492</t>
  </si>
  <si>
    <t>http://www.szlcsc.com/product/details_8986.html</t>
  </si>
  <si>
    <t>SI2301CDS-T1-GE3</t>
  </si>
  <si>
    <t>C10487</t>
  </si>
  <si>
    <t>http://www.szlcsc.com/product/details_11030.html</t>
  </si>
  <si>
    <t>C7063</t>
  </si>
  <si>
    <t>http://www.szlcsc.com/product/details_7535.html</t>
  </si>
  <si>
    <t>MAX232ESE</t>
  </si>
  <si>
    <t>C26860</t>
  </si>
  <si>
    <t>RS232</t>
  </si>
  <si>
    <t>http://www.szlcsc.com/product/details_27608.html</t>
  </si>
  <si>
    <t>SP3232EEY-L/TR</t>
  </si>
  <si>
    <t>C13482</t>
  </si>
  <si>
    <t>TSSOP-16</t>
  </si>
  <si>
    <t>http://www.szlcsc.com/product/details_14131.html</t>
  </si>
  <si>
    <t>ADUM1201ARZ-RL7</t>
  </si>
  <si>
    <t>C9669</t>
  </si>
  <si>
    <t>http://www.szlcsc.com/product/details_10199.html</t>
  </si>
  <si>
    <t>SMF05CT1G</t>
  </si>
  <si>
    <t>C15879</t>
  </si>
  <si>
    <t>TVS</t>
  </si>
  <si>
    <t>SC-70-6(SOT-363)</t>
  </si>
  <si>
    <t>http://www.szlcsc.com/product/details_16561.html</t>
  </si>
  <si>
    <t xml:space="preserve">P6SMB6.8CA </t>
  </si>
  <si>
    <t>C78395</t>
  </si>
  <si>
    <t>SMB/DO-214AA</t>
  </si>
  <si>
    <t>http://www.szlcsc.com/product/details_79530.html</t>
  </si>
  <si>
    <t>PSM712-LF-T7</t>
  </si>
  <si>
    <t>C32677</t>
  </si>
  <si>
    <t>http://www.szlcsc.com/product/details_33642.html</t>
  </si>
  <si>
    <t>USB</t>
  </si>
  <si>
    <t>QFN-24_4x4x05P</t>
  </si>
  <si>
    <t>24</t>
  </si>
  <si>
    <t>CP2102-GMR</t>
  </si>
  <si>
    <t>C6568</t>
  </si>
  <si>
    <t>QFN-28_5x5x05P</t>
  </si>
  <si>
    <t>http://www.szlcsc.com/product/details_7033.html</t>
  </si>
  <si>
    <t>CH340G</t>
  </si>
  <si>
    <t>C14267</t>
  </si>
  <si>
    <t>http://www.szlcsc.com/product/details_14927.html</t>
  </si>
  <si>
    <t>MPU-6050</t>
  </si>
  <si>
    <t>C24112</t>
  </si>
  <si>
    <t xml:space="preserve"> InvenSense</t>
  </si>
  <si>
    <t>ULN2003AFWG</t>
  </si>
  <si>
    <t>C5437</t>
  </si>
  <si>
    <t>http://www.szlcsc.com/product/details_5880.html</t>
  </si>
  <si>
    <t>ULN2803ADW</t>
  </si>
  <si>
    <t>C9683</t>
  </si>
  <si>
    <t>http://www.szlcsc.com/product/details_10213.html</t>
  </si>
  <si>
    <t>TP4056</t>
  </si>
  <si>
    <t>C16581</t>
  </si>
  <si>
    <t>http://www.szlcsc.com/product/details_17264.html</t>
  </si>
  <si>
    <t>TP4054</t>
  </si>
  <si>
    <t>C32574</t>
  </si>
  <si>
    <t>http://www.szlcsc.com/product/details_33539.html</t>
  </si>
  <si>
    <t>TP4057</t>
  </si>
  <si>
    <t>C12044</t>
  </si>
  <si>
    <t>6</t>
  </si>
  <si>
    <t>http://www.szlcsc.com/product/details_12599.html</t>
  </si>
  <si>
    <t>CD4051BM96</t>
  </si>
  <si>
    <t>C21379</t>
  </si>
  <si>
    <t>http://www.szlcsc.com/product/details_22096.html</t>
  </si>
  <si>
    <t>74HC14D</t>
  </si>
  <si>
    <t>C5605</t>
  </si>
  <si>
    <t>http://www.szlcsc.com/product/details_6056.html</t>
  </si>
  <si>
    <t>74HC595D,118</t>
  </si>
  <si>
    <t>C5947</t>
  </si>
  <si>
    <t>http://www.szlcsc.com/product/details_6413.html</t>
  </si>
  <si>
    <t>74HC245D,653</t>
  </si>
  <si>
    <t>C5625</t>
  </si>
  <si>
    <t>http://www.szlcsc.com/product/details_6076.html</t>
  </si>
  <si>
    <t>SN74LVC4245APWRG4</t>
  </si>
  <si>
    <t>C7859</t>
  </si>
  <si>
    <t>TSSOP-24</t>
  </si>
  <si>
    <t>http://www.szlcsc.com/product/details_8336.html</t>
  </si>
  <si>
    <t xml:space="preserve">74HC165D </t>
  </si>
  <si>
    <t>C5613</t>
  </si>
  <si>
    <t>http://www.szlcsc.com/product/details_6064.html</t>
  </si>
  <si>
    <t>74HC08D</t>
  </si>
  <si>
    <t>C5593</t>
  </si>
  <si>
    <t>14</t>
  </si>
  <si>
    <t>http://www.szlcsc.com/product/details_6044.html</t>
  </si>
  <si>
    <t>74HC04D</t>
  </si>
  <si>
    <t>C5590</t>
  </si>
  <si>
    <t>http://www.szlcsc.com/product/details_6041.html</t>
  </si>
  <si>
    <t>DB107S</t>
  </si>
  <si>
    <t>C5377</t>
  </si>
  <si>
    <t>DBS</t>
  </si>
  <si>
    <t>http://www.szlcsc.com/product/details_5809.html</t>
  </si>
  <si>
    <t>MB10S</t>
  </si>
  <si>
    <t>C2488</t>
  </si>
  <si>
    <t>MBS</t>
  </si>
  <si>
    <t>US1M</t>
  </si>
  <si>
    <t>C5441</t>
  </si>
  <si>
    <t>SMA(DO-214AC)</t>
  </si>
  <si>
    <t>http://www.szlcsc.com/product/details_5885.html</t>
  </si>
  <si>
    <t>M7</t>
  </si>
  <si>
    <t>C2464</t>
  </si>
  <si>
    <t>SS210</t>
  </si>
  <si>
    <t>C14996</t>
  </si>
  <si>
    <t>SS54</t>
  </si>
  <si>
    <t>C22452</t>
  </si>
  <si>
    <t>SS36-E3/57T</t>
  </si>
  <si>
    <t>C35722</t>
  </si>
  <si>
    <t>SMC(DO-214AB)</t>
  </si>
  <si>
    <t>http://www.szlcsc.com/product/details_36698.html</t>
  </si>
  <si>
    <t>1N4148WS T4</t>
  </si>
  <si>
    <t>C2128</t>
  </si>
  <si>
    <t>SOD-323</t>
  </si>
  <si>
    <t>B772 160-320</t>
  </si>
  <si>
    <t>C24278</t>
  </si>
  <si>
    <t>D882</t>
  </si>
  <si>
    <t>C9634</t>
  </si>
  <si>
    <t>C7593</t>
  </si>
  <si>
    <t>http://www.szlcsc.com/product/details_8070.html</t>
  </si>
  <si>
    <t>32.768KHz ±20ppm 12.5pF</t>
  </si>
  <si>
    <t>C32346</t>
  </si>
  <si>
    <t>SMD-3215_2P</t>
  </si>
  <si>
    <t>http://www.szlcsc.com/product/details_33310.html</t>
  </si>
  <si>
    <t>8MHz ±20ppm 20pF</t>
  </si>
  <si>
    <t>C18560</t>
  </si>
  <si>
    <t>SMD-5032_2P</t>
  </si>
  <si>
    <t>http://www.szlcsc.com/product/details_19261.html</t>
  </si>
  <si>
    <t>11.0592MHZ 20PF 20PPM</t>
  </si>
  <si>
    <t>C52026</t>
  </si>
  <si>
    <t>http://www.szlcsc.com/product/details_53039.html</t>
  </si>
  <si>
    <t xml:space="preserve">12MHZ 20PF 10PPM </t>
  </si>
  <si>
    <t>C9002</t>
  </si>
  <si>
    <t xml:space="preserve">SMD-3225_4P </t>
  </si>
  <si>
    <t>http://www.szlcsc.com/product/details_9522.html</t>
  </si>
  <si>
    <t xml:space="preserve">16MHZ 9PF 10PPM </t>
  </si>
  <si>
    <t>C13738</t>
  </si>
  <si>
    <t>http://www.szlcsc.com/product/details_14393.html</t>
  </si>
  <si>
    <t xml:space="preserve">25MHZ 12PF 10PPM </t>
  </si>
  <si>
    <t>C9006</t>
  </si>
  <si>
    <t>http://www.szlcsc.com/product/details_9526.html</t>
  </si>
  <si>
    <t>15nH ±5%</t>
  </si>
  <si>
    <t>C27143</t>
  </si>
  <si>
    <t>SDCL1005C15NJTDF</t>
  </si>
  <si>
    <t>http://www.szlcsc.com/product/details_27892.html</t>
  </si>
  <si>
    <t>3.9nH ±3%</t>
  </si>
  <si>
    <t>C14033</t>
  </si>
  <si>
    <t>SDCL1005C3N9STDF</t>
  </si>
  <si>
    <t>±3%</t>
  </si>
  <si>
    <t>http://www.szlcsc.com/product/details_14690.html</t>
  </si>
  <si>
    <t>4.7uH ±10%</t>
  </si>
  <si>
    <t>C1034</t>
  </si>
  <si>
    <t>SDFL1608Q4R7KTF</t>
  </si>
  <si>
    <t>http://www.szlcsc.com/product/details_1386.html</t>
  </si>
  <si>
    <t>68nH ±5% 0603</t>
  </si>
  <si>
    <t>C13415</t>
  </si>
  <si>
    <t>SDCL1608C68NJTF</t>
  </si>
  <si>
    <t>http://www.szlcsc.com/product/details_14064.html</t>
  </si>
  <si>
    <t>4.7uH  ±10%</t>
  </si>
  <si>
    <t>C1049</t>
  </si>
  <si>
    <t>CMI321609U4R7KT</t>
  </si>
  <si>
    <t>1.0uF (105) ±10% 25V</t>
  </si>
  <si>
    <t>C52923</t>
  </si>
  <si>
    <t>CL05A105KA5NQNC</t>
  </si>
  <si>
    <t>http://www.szlcsc.com/product/details_53938.html</t>
  </si>
  <si>
    <t>10uF (106) ±20% 6.3V</t>
  </si>
  <si>
    <t>C15525</t>
  </si>
  <si>
    <t>CL05A106MQ5NUNC</t>
  </si>
  <si>
    <t>http://www.szlcsc.com/product/details_16204.html</t>
  </si>
  <si>
    <t>±0.25p</t>
  </si>
  <si>
    <t>C1561</t>
  </si>
  <si>
    <t>0402CG2R7C500NT</t>
  </si>
  <si>
    <t>http://www.szlcsc.com/product/details_1913.html</t>
  </si>
  <si>
    <t>C1554</t>
  </si>
  <si>
    <t xml:space="preserve"> 0402CG200J500NT</t>
  </si>
  <si>
    <t>http://www.szlcsc.com/product/details_1906.html</t>
  </si>
  <si>
    <t>C1530</t>
  </si>
  <si>
    <t>0402B221K500NT</t>
  </si>
  <si>
    <t>http://www.szlcsc.com/product/details_1882.html</t>
  </si>
  <si>
    <t>C1532</t>
  </si>
  <si>
    <t>0402B223K500NT</t>
  </si>
  <si>
    <t>http://www.szlcsc.com/product/details_1884.html</t>
  </si>
  <si>
    <t>C1557</t>
  </si>
  <si>
    <t>0402CG270J500NTN</t>
  </si>
  <si>
    <t>http://www.szlcsc.com/product/details_1909.html</t>
  </si>
  <si>
    <t>C26404</t>
  </si>
  <si>
    <t>CL05B332KB5NNNC</t>
  </si>
  <si>
    <t>http://www.szlcsc.com/product/details_27148.html</t>
  </si>
  <si>
    <t>C1570</t>
  </si>
  <si>
    <t>0402CG300J500NT</t>
  </si>
  <si>
    <t>http://www.szlcsc.com/product/details_1922.html</t>
  </si>
  <si>
    <t>C13533</t>
  </si>
  <si>
    <t>CL05C331JB5NNNC</t>
  </si>
  <si>
    <t xml:space="preserve">±5% </t>
  </si>
  <si>
    <t>http://www.szlcsc.com/product/details_14182.html</t>
  </si>
  <si>
    <t>33nF (333) ±20% 50V</t>
  </si>
  <si>
    <t>C1585</t>
  </si>
  <si>
    <t>0402F333M500NT</t>
  </si>
  <si>
    <t>http://www.szlcsc.com/product/details_1937.html</t>
  </si>
  <si>
    <t>C1538</t>
  </si>
  <si>
    <t>0402B472K500NT</t>
  </si>
  <si>
    <t>http://www.szlcsc.com/product/details_1890.html</t>
  </si>
  <si>
    <t>C1569</t>
  </si>
  <si>
    <t>0402CG4R7C500NT</t>
  </si>
  <si>
    <t>http://www.szlcsc.com/product/details_1921.html</t>
  </si>
  <si>
    <t>C1567</t>
  </si>
  <si>
    <t>0402CG470J500NT</t>
  </si>
  <si>
    <t>http://www.szlcsc.com/product/details_1919.html</t>
  </si>
  <si>
    <t>C1542</t>
  </si>
  <si>
    <t>0402B682K500NT</t>
  </si>
  <si>
    <t>http://www.szlcsc.com/product/details_1894.html</t>
  </si>
  <si>
    <t>C1576</t>
  </si>
  <si>
    <t>0402CG6R8C500NT</t>
  </si>
  <si>
    <t>http://www.szlcsc.com/product/details_1928.html</t>
  </si>
  <si>
    <t>15nF (153) ±10% 50V</t>
  </si>
  <si>
    <t>C1596</t>
  </si>
  <si>
    <t>0603B153K500NT</t>
  </si>
  <si>
    <t>http://www.szlcsc.com/product/details_1948.html</t>
  </si>
  <si>
    <t>2.7nF (272) ±10% 50V</t>
  </si>
  <si>
    <t>C1609</t>
  </si>
  <si>
    <t xml:space="preserve"> 0603B272K500NT</t>
  </si>
  <si>
    <t>http://www.szlcsc.com/product/details_1961.html</t>
  </si>
  <si>
    <t>8.2nF (822) ±10% 50V</t>
  </si>
  <si>
    <t>C27920</t>
  </si>
  <si>
    <t>CL10B822KB8NNNC</t>
  </si>
  <si>
    <t>http://www.szlcsc.com/product/details_28670.html</t>
  </si>
  <si>
    <t>8.2pF (8R2) ±0.25pF 50V</t>
  </si>
  <si>
    <t>C1685</t>
  </si>
  <si>
    <t>0603CG8R2C500NT</t>
  </si>
  <si>
    <t>http://www.szlcsc.com/product/details_2037.html</t>
  </si>
  <si>
    <t>C25862</t>
  </si>
  <si>
    <t>0402WGF1201TCE</t>
  </si>
  <si>
    <t>http://www.szlcsc.com/product/details_26605.html</t>
  </si>
  <si>
    <t>C26082</t>
  </si>
  <si>
    <t>0402WGF1005TCE</t>
  </si>
  <si>
    <t>http://www.szlcsc.com/product/details_26825.html</t>
  </si>
  <si>
    <t>C25077</t>
  </si>
  <si>
    <t>0402WGF100JTCE</t>
  </si>
  <si>
    <t>http://www.szlcsc.com/product/details_25820.html</t>
  </si>
  <si>
    <t>C25750</t>
  </si>
  <si>
    <t>0402WGF1203TCE</t>
  </si>
  <si>
    <t>http://www.szlcsc.com/product/details_26493.html</t>
  </si>
  <si>
    <t>C25079</t>
  </si>
  <si>
    <t>0402WGF1200TCE</t>
  </si>
  <si>
    <t>http://www.szlcsc.com/product/details_25822.html</t>
  </si>
  <si>
    <t>C25752</t>
  </si>
  <si>
    <t>0402WGF1202TCE</t>
  </si>
  <si>
    <t>http://www.szlcsc.com/product/details_26495.html</t>
  </si>
  <si>
    <t>C25755</t>
  </si>
  <si>
    <t>0402WGF1503TCE</t>
  </si>
  <si>
    <t>http://www.szlcsc.com/product/details_26498.html</t>
  </si>
  <si>
    <t>C25082</t>
  </si>
  <si>
    <t>0402WGF1500TCE</t>
  </si>
  <si>
    <t>http://www.szlcsc.com/product/details_25825.html</t>
  </si>
  <si>
    <t>C25756</t>
  </si>
  <si>
    <t>0402WGF1502TCE</t>
  </si>
  <si>
    <t>http://www.szlcsc.com/product/details_26499.html</t>
  </si>
  <si>
    <t>C25762</t>
  </si>
  <si>
    <t>0402WGF1802TCE</t>
  </si>
  <si>
    <t>http://www.szlcsc.com/product/details_26505.html</t>
  </si>
  <si>
    <t>C25086</t>
  </si>
  <si>
    <t>0402WGF100KTCE</t>
  </si>
  <si>
    <t>http://www.szlcsc.com/product/details_25829.html</t>
  </si>
  <si>
    <t>C25882</t>
  </si>
  <si>
    <t>0402WGF2401TCE</t>
  </si>
  <si>
    <t>http://www.szlcsc.com/product/details_26625.html</t>
  </si>
  <si>
    <t>C25764</t>
  </si>
  <si>
    <t>0402WGF2003TCE</t>
  </si>
  <si>
    <t>http://www.szlcsc.com/product/details_26507.html</t>
  </si>
  <si>
    <t>C25087</t>
  </si>
  <si>
    <t>0402WGF2000TCE</t>
  </si>
  <si>
    <t>http://www.szlcsc.com/product/details_25830.html</t>
  </si>
  <si>
    <t>C25765</t>
  </si>
  <si>
    <t>0402WGF2002TCE</t>
  </si>
  <si>
    <t>http://www.szlcsc.com/product/details_26508.html</t>
  </si>
  <si>
    <t>C25767</t>
  </si>
  <si>
    <t>0402WGF2203TCE</t>
  </si>
  <si>
    <t>http://www.szlcsc.com/product/details_26510.html</t>
  </si>
  <si>
    <t>C25091</t>
  </si>
  <si>
    <t>0402WGF2200TCE</t>
  </si>
  <si>
    <t>http://www.szlcsc.com/product/details_25834.html</t>
  </si>
  <si>
    <t>C25768</t>
  </si>
  <si>
    <t>0402WGF2202TCE</t>
  </si>
  <si>
    <t>http://www.szlcsc.com/product/details_26511.html</t>
  </si>
  <si>
    <t>C25769</t>
  </si>
  <si>
    <t>0402WGF2402TCE</t>
  </si>
  <si>
    <t>http://www.szlcsc.com/product/details_26512.html</t>
  </si>
  <si>
    <t>C25771</t>
  </si>
  <si>
    <t>0402WGF2702TCE</t>
  </si>
  <si>
    <t>http://www.szlcsc.com/product/details_26514.html</t>
  </si>
  <si>
    <t>C51721</t>
  </si>
  <si>
    <t>0402WGF3901TCE</t>
  </si>
  <si>
    <t>http://www.szlcsc.com/product/details_52734.html</t>
  </si>
  <si>
    <t>C25774</t>
  </si>
  <si>
    <t>0402WGF3003TCE</t>
  </si>
  <si>
    <t>http://www.szlcsc.com/product/details_26517.html</t>
  </si>
  <si>
    <t>C25102</t>
  </si>
  <si>
    <t>0402WGF3000TCE</t>
  </si>
  <si>
    <t>http://www.szlcsc.com/product/details_25845.html</t>
  </si>
  <si>
    <t>C25778</t>
  </si>
  <si>
    <t>0402WGF3303TCE</t>
  </si>
  <si>
    <t>http://www.szlcsc.com/product/details_26521.html</t>
  </si>
  <si>
    <t>C25104</t>
  </si>
  <si>
    <t>0402WGF3300TCE</t>
  </si>
  <si>
    <t>http://www.szlcsc.com/product/details_25847.html</t>
  </si>
  <si>
    <t>C25779</t>
  </si>
  <si>
    <t>0402WGF3302TCE</t>
  </si>
  <si>
    <t>http://www.szlcsc.com/product/details_26522.html</t>
  </si>
  <si>
    <t>C25105</t>
  </si>
  <si>
    <t>0402WGF330JTCE</t>
  </si>
  <si>
    <t>http://www.szlcsc.com/product/details_25848.html</t>
  </si>
  <si>
    <t>C25783</t>
  </si>
  <si>
    <t>0402WGF3902TCE</t>
  </si>
  <si>
    <t>http://www.szlcsc.com/product/details_26526.html</t>
  </si>
  <si>
    <t>C25118</t>
  </si>
  <si>
    <t>0402WGF470JTCE</t>
  </si>
  <si>
    <t>http://www.szlcsc.com/product/details_25861.html</t>
  </si>
  <si>
    <t>C25897</t>
  </si>
  <si>
    <t>0402WGF4992TCE</t>
  </si>
  <si>
    <t>http://www.szlcsc.com/product/details_26640.html</t>
  </si>
  <si>
    <t>C25905</t>
  </si>
  <si>
    <t>0402WGF5101TCE</t>
  </si>
  <si>
    <t>http://www.szlcsc.com/product/details_26648.html</t>
  </si>
  <si>
    <t>C25908</t>
  </si>
  <si>
    <t>0402WGF5601TCE</t>
  </si>
  <si>
    <t>http://www.szlcsc.com/product/details_26651.html</t>
  </si>
  <si>
    <t>C11616</t>
  </si>
  <si>
    <t>0402WGF5103TCE</t>
  </si>
  <si>
    <t>http://www.szlcsc.com/product/details_12170.html</t>
  </si>
  <si>
    <t>C25123</t>
  </si>
  <si>
    <t>0402WGF5100TCE</t>
  </si>
  <si>
    <t>http://www.szlcsc.com/product/details_25866.html</t>
  </si>
  <si>
    <t>C25794</t>
  </si>
  <si>
    <t>0402WGF5102TCE</t>
  </si>
  <si>
    <t>http://www.szlcsc.com/product/details_26537.html</t>
  </si>
  <si>
    <t>C25125</t>
  </si>
  <si>
    <t>0402WGF510JTCE</t>
  </si>
  <si>
    <t>http://www.szlcsc.com/product/details_25868.html</t>
  </si>
  <si>
    <t>C25917</t>
  </si>
  <si>
    <t>0402WGF6801TCE</t>
  </si>
  <si>
    <t>http://www.szlcsc.com/product/details_26660.html</t>
  </si>
  <si>
    <t>C25130</t>
  </si>
  <si>
    <t>0402WGF6800TCE</t>
  </si>
  <si>
    <t>http://www.szlcsc.com/product/details_25873.html</t>
  </si>
  <si>
    <t>C36871</t>
  </si>
  <si>
    <t>0402WGF6802TCE</t>
  </si>
  <si>
    <t>http://www.szlcsc.com/product/details_37849.html</t>
  </si>
  <si>
    <t>C25918</t>
  </si>
  <si>
    <t>0402WGF7501TCE</t>
  </si>
  <si>
    <t>http://www.szlcsc.com/product/details_26661.html</t>
  </si>
  <si>
    <t>C25798</t>
  </si>
  <si>
    <t>0402WGF7502TCE</t>
  </si>
  <si>
    <t>http://www.szlcsc.com/product/details_26541.html</t>
  </si>
  <si>
    <t>C25133</t>
  </si>
  <si>
    <t>0402WGF750JTCE</t>
  </si>
  <si>
    <t>http://www.szlcsc.com/product/details_25876.html</t>
  </si>
  <si>
    <t>C25924</t>
  </si>
  <si>
    <t>0402WGF8201TCE</t>
  </si>
  <si>
    <t>http://www.szlcsc.com/product/details_26667.html</t>
  </si>
  <si>
    <t>1.1KΩ (1101) ±1%</t>
  </si>
  <si>
    <t>C22764</t>
  </si>
  <si>
    <t>0603WAF1101T5E</t>
  </si>
  <si>
    <t>http://www.szlcsc.com/product/details_23491.html</t>
  </si>
  <si>
    <t>130KΩ (1303) ±1%</t>
  </si>
  <si>
    <t>C22795</t>
  </si>
  <si>
    <t>0603WAF1303T5E</t>
  </si>
  <si>
    <t>http://www.szlcsc.com/product/details_23522.html</t>
  </si>
  <si>
    <t>160KΩ (1603) ±1%</t>
  </si>
  <si>
    <t>C22813</t>
  </si>
  <si>
    <t>0603WAF1603T5E</t>
  </si>
  <si>
    <t>http://www.szlcsc.com/product/details_23540.html</t>
  </si>
  <si>
    <t>30KΩ (3002) ±1%</t>
  </si>
  <si>
    <t>C22984</t>
  </si>
  <si>
    <t>0603WAF3002T5E</t>
  </si>
  <si>
    <t>http://www.szlcsc.com/product/details_23711.html</t>
  </si>
  <si>
    <t>360KΩ (3603) ±1%</t>
  </si>
  <si>
    <t>C23146</t>
  </si>
  <si>
    <t>0603WAF3603T5E</t>
  </si>
  <si>
    <t>http://www.szlcsc.com/product/details_23873.html</t>
  </si>
  <si>
    <t>360Ω (3600) ±1%</t>
  </si>
  <si>
    <t>C25194</t>
  </si>
  <si>
    <t>0603WAF3600T5E</t>
  </si>
  <si>
    <t>http://www.szlcsc.com/product/details_25937.html</t>
  </si>
  <si>
    <t>430Ω (4300) ±1%</t>
  </si>
  <si>
    <t>C23170</t>
  </si>
  <si>
    <t>0603WAF4300T5E</t>
  </si>
  <si>
    <t>http://www.szlcsc.com/product/details_23897.html</t>
  </si>
  <si>
    <t>620Ω (6200) ±1%</t>
  </si>
  <si>
    <t>C23220</t>
  </si>
  <si>
    <t>0603WAF6200T5E</t>
  </si>
  <si>
    <t>http://www.szlcsc.com/product/details_23947.html</t>
  </si>
  <si>
    <t>750KΩ (7503) ±1%</t>
  </si>
  <si>
    <t>C23240</t>
  </si>
  <si>
    <t>0603WAF7503T5E</t>
  </si>
  <si>
    <t>http://www.szlcsc.com/product/details_23967.html</t>
  </si>
  <si>
    <t>470Ω (471) ±5%</t>
  </si>
  <si>
    <t>C25510</t>
  </si>
  <si>
    <t>4D03WGJ0471T5E</t>
  </si>
  <si>
    <t>0603_x4</t>
  </si>
  <si>
    <t>http://www.szlcsc.com/product/details_26253.html</t>
  </si>
  <si>
    <t>SRV05-4-P-T7</t>
  </si>
  <si>
    <t>C85364</t>
  </si>
  <si>
    <t>http://www.szlcsc.com/product/details_86537.html</t>
    <phoneticPr fontId="1" type="noConversion"/>
  </si>
  <si>
    <t>http://www.szlcsc.com/product/details_7854.html</t>
    <phoneticPr fontId="2" type="noConversion"/>
  </si>
  <si>
    <t>3A buck, 4.5~28Vin, 0.8~25Vout</t>
    <phoneticPr fontId="2" type="noConversion"/>
  </si>
  <si>
    <t>2A buck, 4.75~18Vin, 0.9~15Vout</t>
    <phoneticPr fontId="2" type="noConversion"/>
  </si>
  <si>
    <t>3A buck, 4.7~28Vin, 0.8~25Vout</t>
    <phoneticPr fontId="2" type="noConversion"/>
  </si>
  <si>
    <t>http://www.szlcsc.com/product/details_76635.html</t>
    <phoneticPr fontId="2" type="noConversion"/>
  </si>
  <si>
    <t>http://www.szlcsc.com/product/details_14949.html</t>
    <phoneticPr fontId="2" type="noConversion"/>
  </si>
  <si>
    <t>http://www.szlcsc.com/product/details_24852.html</t>
    <phoneticPr fontId="1" type="noConversion"/>
  </si>
  <si>
    <t>http://www.szlcsc.com/product/details_25018.html</t>
    <phoneticPr fontId="2" type="noConversion"/>
  </si>
  <si>
    <t>http://www.szlcsc.com/product/details_10164.html</t>
    <phoneticPr fontId="2" type="noConversion"/>
  </si>
  <si>
    <t>http://www.szlcsc.com/product/details_2865.html</t>
    <phoneticPr fontId="2" type="noConversion"/>
  </si>
  <si>
    <t>http://www.szlcsc.com/product/details_2485.html</t>
    <phoneticPr fontId="2" type="noConversion"/>
  </si>
  <si>
    <t>http://www.szlcsc.com/product/details_15669.html</t>
    <phoneticPr fontId="2" type="noConversion"/>
  </si>
  <si>
    <t>http://www.szlcsc.com/product/details_2841.html</t>
    <phoneticPr fontId="2" type="noConversion"/>
  </si>
  <si>
    <t>http://www.szlcsc.com/product/details_23178.html</t>
    <phoneticPr fontId="2" type="noConversion"/>
  </si>
  <si>
    <t>http://www.szlcsc.com/product/details_21629.html</t>
    <phoneticPr fontId="2" type="noConversion"/>
  </si>
  <si>
    <t>Nch, 30V, 5.7A</t>
    <phoneticPr fontId="2" type="noConversion"/>
  </si>
  <si>
    <t>40Vp, 5A, 0.55Vf</t>
    <phoneticPr fontId="2" type="noConversion"/>
  </si>
  <si>
    <t>100Vp, 2A, 0.85Vf</t>
    <phoneticPr fontId="2" type="noConversion"/>
  </si>
  <si>
    <t>1000Vp, 1A, 1.1Vf</t>
    <phoneticPr fontId="2" type="noConversion"/>
  </si>
  <si>
    <t>60V, 3A, 0.75Vf</t>
    <phoneticPr fontId="2" type="noConversion"/>
  </si>
  <si>
    <t>http://www.szlcsc.com/product/details_1401.html</t>
    <phoneticPr fontId="2" type="noConversion"/>
  </si>
  <si>
    <t>MP2451DT-LF-Z</t>
    <phoneticPr fontId="2" type="noConversion"/>
  </si>
  <si>
    <t>0.6A buck 36Vin</t>
    <phoneticPr fontId="2" type="noConversion"/>
  </si>
  <si>
    <t>http://www.szlcsc.com/product/details_14917.html</t>
    <phoneticPr fontId="2" type="noConversion"/>
  </si>
  <si>
    <t>Pch, -50V, -0.13A</t>
    <phoneticPr fontId="2" type="noConversion"/>
  </si>
  <si>
    <t>http://www.szlcsc.com/product/details_10396.html</t>
    <phoneticPr fontId="2" type="noConversion"/>
  </si>
  <si>
    <t>3A buck 36Vin 4~5 RMB</t>
    <phoneticPr fontId="2" type="noConversion"/>
  </si>
  <si>
    <t>http://www.szlcsc.com/product/details_10397.html</t>
    <phoneticPr fontId="2" type="noConversion"/>
  </si>
  <si>
    <t>http://www.szlcsc.com/product/details_62115.html</t>
    <phoneticPr fontId="2" type="noConversion"/>
  </si>
  <si>
    <t>http://www.szlcsc.com/product/details_72235.html</t>
    <phoneticPr fontId="2" type="noConversion"/>
  </si>
  <si>
    <t>http://www.szlcsc.com/product/details_75311.html</t>
    <phoneticPr fontId="2" type="noConversion"/>
  </si>
  <si>
    <t>http://www.szlcsc.com/product/details_76626.html</t>
    <phoneticPr fontId="2" type="noConversion"/>
  </si>
  <si>
    <t>3A buck 3.5~28Vin 1.5~2 RMB</t>
    <phoneticPr fontId="2" type="noConversion"/>
  </si>
  <si>
    <t>2A buck 4.5~40Vin 1 RMB</t>
    <phoneticPr fontId="2" type="noConversion"/>
  </si>
  <si>
    <t>http://www.szlcsc.com/product/details_59107.html</t>
    <phoneticPr fontId="2" type="noConversion"/>
  </si>
  <si>
    <t>http://www.szlcsc.com/product/details_7643.html</t>
    <phoneticPr fontId="2" type="noConversion"/>
  </si>
  <si>
    <t>CL21A226MAQNNNE</t>
    <phoneticPr fontId="2" type="noConversion"/>
  </si>
  <si>
    <t>OGI</t>
    <phoneticPr fontId="2" type="noConversion"/>
  </si>
  <si>
    <t>GOI</t>
    <phoneticPr fontId="2" type="noConversion"/>
  </si>
  <si>
    <t>GOI</t>
    <phoneticPr fontId="2" type="noConversion"/>
  </si>
  <si>
    <t>GIO</t>
    <phoneticPr fontId="2" type="noConversion"/>
  </si>
  <si>
    <t>OGI 30Vin, 15/15mV, 40uV, 80dB</t>
    <phoneticPr fontId="2" type="noConversion"/>
  </si>
  <si>
    <t>GIO 26Vin, 60/180mV</t>
    <phoneticPr fontId="2" type="noConversion"/>
  </si>
  <si>
    <t xml:space="preserve">B5819W  SL </t>
    <phoneticPr fontId="2" type="noConversion"/>
  </si>
  <si>
    <t>MP2359DJ-LF-Z</t>
    <phoneticPr fontId="2" type="noConversion"/>
  </si>
  <si>
    <t>1.2A buck 4.5~24Vin 0.8~15Vout</t>
    <phoneticPr fontId="2" type="noConversion"/>
  </si>
  <si>
    <t>5.1MΩ (5104) ±1%</t>
    <phoneticPr fontId="2" type="noConversion"/>
  </si>
  <si>
    <t>ATMega328P-AU</t>
    <phoneticPr fontId="2" type="noConversion"/>
  </si>
  <si>
    <t>C15549</t>
    <phoneticPr fontId="2" type="noConversion"/>
  </si>
  <si>
    <t>Microchip</t>
    <phoneticPr fontId="2" type="noConversion"/>
  </si>
  <si>
    <t>https://item.szlcsc.com/15549.html</t>
  </si>
  <si>
    <t>1MΩ (1004) ±1%</t>
    <phoneticPr fontId="2" type="noConversion"/>
  </si>
  <si>
    <t>1M/1%/1206/1/4W</t>
    <phoneticPr fontId="2" type="noConversion"/>
  </si>
  <si>
    <t>30KΩ (3002) ±1%</t>
    <phoneticPr fontId="2" type="noConversion"/>
  </si>
  <si>
    <t>SN75176BDR</t>
    <phoneticPr fontId="2" type="noConversion"/>
  </si>
  <si>
    <t>3.9KΩ (3901) ±1%</t>
    <phoneticPr fontId="2" type="noConversion"/>
  </si>
  <si>
    <t>C0402</t>
    <phoneticPr fontId="2" type="noConversion"/>
  </si>
  <si>
    <t>C0603</t>
    <phoneticPr fontId="2" type="noConversion"/>
  </si>
  <si>
    <t>R0603</t>
    <phoneticPr fontId="2" type="noConversion"/>
  </si>
  <si>
    <t>R0402</t>
    <phoneticPr fontId="2" type="noConversion"/>
  </si>
  <si>
    <t>R0805</t>
    <phoneticPr fontId="2" type="noConversion"/>
  </si>
  <si>
    <t>R1206</t>
    <phoneticPr fontId="2" type="noConversion"/>
  </si>
  <si>
    <t>C0805</t>
    <phoneticPr fontId="2" type="noConversion"/>
  </si>
  <si>
    <t>C1206</t>
    <phoneticPr fontId="2" type="noConversion"/>
  </si>
  <si>
    <t>Tan</t>
    <phoneticPr fontId="2" type="noConversion"/>
  </si>
  <si>
    <t>L0402</t>
    <phoneticPr fontId="2" type="noConversion"/>
  </si>
  <si>
    <t>L0603</t>
    <phoneticPr fontId="2" type="noConversion"/>
  </si>
  <si>
    <t>L0805</t>
    <phoneticPr fontId="2" type="noConversion"/>
  </si>
  <si>
    <t>L1206</t>
    <phoneticPr fontId="2" type="noConversion"/>
  </si>
  <si>
    <t>BEAD</t>
    <phoneticPr fontId="2" type="noConversion"/>
  </si>
  <si>
    <t>NE555DR</t>
  </si>
  <si>
    <t>C1002</t>
  </si>
  <si>
    <t>磁珠</t>
  </si>
  <si>
    <t>SOP-4_2.7x4.4x1.27P</t>
  </si>
  <si>
    <t>光耦</t>
  </si>
  <si>
    <t>EL3H7(B)(TA)-G</t>
  </si>
  <si>
    <t>C32565</t>
  </si>
  <si>
    <t>SMD-SW-4_5.1x5.1x1.5</t>
  </si>
  <si>
    <t>轻触开关</t>
  </si>
  <si>
    <t>TS-1187A-B-A-B</t>
  </si>
  <si>
    <t>C318884</t>
  </si>
  <si>
    <t>SOT-23-3</t>
  </si>
  <si>
    <t>三极管(BJT)</t>
  </si>
  <si>
    <t>MMBT2222A</t>
  </si>
  <si>
    <t>C8512</t>
  </si>
  <si>
    <t>S8550</t>
  </si>
  <si>
    <t>C105432</t>
  </si>
  <si>
    <t>贴片电容(MLCC)</t>
  </si>
  <si>
    <t>22uF(226) ±10% 10V X5R</t>
  </si>
  <si>
    <t>C5672</t>
  </si>
  <si>
    <t>1nF(102) ±10% 2kV</t>
  </si>
  <si>
    <t>C9196</t>
  </si>
  <si>
    <t>100uF(107) ±20% 6.3V X5R</t>
  </si>
  <si>
    <t>C15008</t>
  </si>
  <si>
    <t>47uF(476) ±20% 6.3V X5R</t>
  </si>
  <si>
    <t>C16780</t>
  </si>
  <si>
    <t>10uF(106) ±10% 50V</t>
  </si>
  <si>
    <t>C440198</t>
  </si>
  <si>
    <t>2.2uF(225) ±20% 6.3V X5R</t>
  </si>
  <si>
    <t>C12530</t>
  </si>
  <si>
    <t>C307331</t>
  </si>
  <si>
    <t>贴片电阻</t>
  </si>
  <si>
    <t>120Ω(1200) ±1%</t>
  </si>
  <si>
    <t>C17909</t>
  </si>
  <si>
    <t>无源晶振</t>
  </si>
  <si>
    <t>C12674</t>
  </si>
  <si>
    <t>肖特基二极管</t>
  </si>
  <si>
    <t>BAT54S</t>
  </si>
  <si>
    <t>C47546</t>
  </si>
  <si>
    <t>BAT54C,215</t>
  </si>
  <si>
    <t>C37704</t>
  </si>
  <si>
    <t>1N5819WS</t>
  </si>
  <si>
    <t>C191023</t>
  </si>
  <si>
    <r>
      <t>DC-DC</t>
    </r>
    <r>
      <rPr>
        <sz val="12"/>
        <color theme="1"/>
        <rFont val="微软雅黑"/>
        <family val="2"/>
        <charset val="134"/>
      </rPr>
      <t>芯片</t>
    </r>
  </si>
  <si>
    <r>
      <t>ON(</t>
    </r>
    <r>
      <rPr>
        <sz val="12"/>
        <color theme="1"/>
        <rFont val="微软雅黑"/>
        <family val="2"/>
        <charset val="134"/>
      </rPr>
      <t>安森美</t>
    </r>
    <r>
      <rPr>
        <sz val="12"/>
        <color theme="1"/>
        <rFont val="Liberation Sans"/>
        <family val="2"/>
      </rPr>
      <t>)</t>
    </r>
  </si>
  <si>
    <r>
      <t>TI(</t>
    </r>
    <r>
      <rPr>
        <sz val="12"/>
        <color theme="1"/>
        <rFont val="微软雅黑"/>
        <family val="2"/>
        <charset val="134"/>
      </rPr>
      <t>德州仪器</t>
    </r>
    <r>
      <rPr>
        <sz val="12"/>
        <color theme="1"/>
        <rFont val="Liberation Sans"/>
        <family val="2"/>
      </rPr>
      <t>)</t>
    </r>
  </si>
  <si>
    <r>
      <t>NS(</t>
    </r>
    <r>
      <rPr>
        <sz val="12"/>
        <color theme="1"/>
        <rFont val="微软雅黑"/>
        <family val="2"/>
        <charset val="134"/>
      </rPr>
      <t>美国国家半导体</t>
    </r>
    <r>
      <rPr>
        <sz val="12"/>
        <color theme="1"/>
        <rFont val="Liberation Sans"/>
        <family val="2"/>
      </rPr>
      <t>)</t>
    </r>
  </si>
  <si>
    <r>
      <t>XLSEMI(</t>
    </r>
    <r>
      <rPr>
        <sz val="12"/>
        <color theme="1"/>
        <rFont val="微软雅黑"/>
        <family val="2"/>
        <charset val="134"/>
      </rPr>
      <t>芯龙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</si>
  <si>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低压差线性稳压</t>
    </r>
    <r>
      <rPr>
        <sz val="12"/>
        <color theme="1"/>
        <rFont val="Liberation Sans"/>
        <family val="2"/>
      </rPr>
      <t>(LDO)</t>
    </r>
  </si>
  <si>
    <r>
      <t>UTC(</t>
    </r>
    <r>
      <rPr>
        <sz val="12"/>
        <color theme="1"/>
        <rFont val="微软雅黑"/>
        <family val="2"/>
        <charset val="134"/>
      </rPr>
      <t>友顺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</si>
  <si>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美国</t>
    </r>
    <r>
      <rPr>
        <sz val="12"/>
        <color theme="1"/>
        <rFont val="Liberation Sans"/>
        <family val="2"/>
      </rPr>
      <t>AMS</t>
    </r>
  </si>
  <si>
    <r>
      <t>HOLTEK(</t>
    </r>
    <r>
      <rPr>
        <sz val="12"/>
        <color theme="1"/>
        <rFont val="微软雅黑"/>
        <family val="2"/>
        <charset val="134"/>
      </rPr>
      <t>台湾合泰</t>
    </r>
    <r>
      <rPr>
        <sz val="12"/>
        <color theme="1"/>
        <rFont val="Liberation Sans"/>
        <family val="2"/>
      </rPr>
      <t>/</t>
    </r>
    <r>
      <rPr>
        <sz val="12"/>
        <color theme="1"/>
        <rFont val="微软雅黑"/>
        <family val="2"/>
        <charset val="134"/>
      </rPr>
      <t>盛群</t>
    </r>
    <r>
      <rPr>
        <sz val="12"/>
        <color theme="1"/>
        <rFont val="Liberation Sans"/>
        <family val="2"/>
      </rPr>
      <t>)</t>
    </r>
  </si>
  <si>
    <r>
      <t>ST(</t>
    </r>
    <r>
      <rPr>
        <sz val="12"/>
        <color theme="1"/>
        <rFont val="微软雅黑"/>
        <family val="2"/>
        <charset val="134"/>
      </rPr>
      <t>意法半导体</t>
    </r>
    <r>
      <rPr>
        <sz val="12"/>
        <color theme="1"/>
        <rFont val="Liberation Sans"/>
        <family val="2"/>
      </rPr>
      <t>)</t>
    </r>
  </si>
  <si>
    <r>
      <t>TOREX(</t>
    </r>
    <r>
      <rPr>
        <sz val="12"/>
        <color theme="1"/>
        <rFont val="微软雅黑"/>
        <family val="2"/>
        <charset val="134"/>
      </rPr>
      <t>特瑞仕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</si>
  <si>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电池电源管理</t>
    </r>
  </si>
  <si>
    <r>
      <t>TOPPOWER(</t>
    </r>
    <r>
      <rPr>
        <sz val="12"/>
        <color theme="1"/>
        <rFont val="微软雅黑"/>
        <family val="2"/>
        <charset val="134"/>
      </rPr>
      <t>南京拓微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</si>
  <si>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电源芯片</t>
    </r>
  </si>
  <si>
    <r>
      <t>ATMEL(</t>
    </r>
    <r>
      <rPr>
        <sz val="12"/>
        <color theme="1"/>
        <rFont val="微软雅黑"/>
        <family val="2"/>
        <charset val="134"/>
      </rPr>
      <t>爱特梅尔</t>
    </r>
    <r>
      <rPr>
        <sz val="12"/>
        <color theme="1"/>
        <rFont val="Liberation Sans"/>
        <family val="2"/>
      </rPr>
      <t>)</t>
    </r>
  </si>
  <si>
    <r>
      <t>LCD</t>
    </r>
    <r>
      <rPr>
        <sz val="12"/>
        <color theme="1"/>
        <rFont val="微软雅黑"/>
        <family val="2"/>
        <charset val="134"/>
      </rPr>
      <t>驱动</t>
    </r>
  </si>
  <si>
    <r>
      <t>LED</t>
    </r>
    <r>
      <rPr>
        <sz val="12"/>
        <color theme="1"/>
        <rFont val="微软雅黑"/>
        <family val="2"/>
        <charset val="134"/>
      </rPr>
      <t>驱动</t>
    </r>
  </si>
  <si>
    <r>
      <t>TM(</t>
    </r>
    <r>
      <rPr>
        <sz val="12"/>
        <color theme="1"/>
        <rFont val="微软雅黑"/>
        <family val="2"/>
        <charset val="134"/>
      </rPr>
      <t>天微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</si>
  <si>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传感器</t>
    </r>
  </si>
  <si>
    <r>
      <rPr>
        <sz val="12"/>
        <color theme="1"/>
        <rFont val="微软雅黑"/>
        <family val="2"/>
        <charset val="134"/>
      </rPr>
      <t>大电流驱动</t>
    </r>
  </si>
  <si>
    <r>
      <t>TOSHIBA(</t>
    </r>
    <r>
      <rPr>
        <sz val="12"/>
        <color theme="1"/>
        <rFont val="微软雅黑"/>
        <family val="2"/>
        <charset val="134"/>
      </rPr>
      <t>东芝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</si>
  <si>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电压基准</t>
    </r>
  </si>
  <si>
    <r>
      <t>CJ</t>
    </r>
    <r>
      <rPr>
        <sz val="12"/>
        <color theme="1"/>
        <rFont val="微软雅黑"/>
        <family val="2"/>
        <charset val="134"/>
      </rPr>
      <t>江苏长电（授权代理）</t>
    </r>
  </si>
  <si>
    <r>
      <rPr>
        <sz val="12"/>
        <color theme="1"/>
        <rFont val="微软雅黑"/>
        <family val="2"/>
        <charset val="134"/>
      </rPr>
      <t>时基集成</t>
    </r>
  </si>
  <si>
    <r>
      <t>TI</t>
    </r>
    <r>
      <rPr>
        <sz val="12"/>
        <color theme="1"/>
        <rFont val="微软雅黑"/>
        <family val="2"/>
        <charset val="134"/>
      </rPr>
      <t>（德州仪器）</t>
    </r>
  </si>
  <si>
    <r>
      <rPr>
        <sz val="12"/>
        <color theme="1"/>
        <rFont val="微软雅黑"/>
        <family val="2"/>
        <charset val="134"/>
      </rPr>
      <t>实时时钟</t>
    </r>
  </si>
  <si>
    <r>
      <t>MAXIM(</t>
    </r>
    <r>
      <rPr>
        <sz val="12"/>
        <color theme="1"/>
        <rFont val="微软雅黑"/>
        <family val="2"/>
        <charset val="134"/>
      </rPr>
      <t>美信</t>
    </r>
    <r>
      <rPr>
        <sz val="12"/>
        <color theme="1"/>
        <rFont val="Liberation Sans"/>
        <family val="2"/>
      </rPr>
      <t>)</t>
    </r>
  </si>
  <si>
    <r>
      <t>NXP(</t>
    </r>
    <r>
      <rPr>
        <sz val="12"/>
        <color theme="1"/>
        <rFont val="微软雅黑"/>
        <family val="2"/>
        <charset val="134"/>
      </rPr>
      <t>恩智浦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</si>
  <si>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贴片光耦</t>
    </r>
  </si>
  <si>
    <r>
      <t>EVERLIGHT(</t>
    </r>
    <r>
      <rPr>
        <sz val="12"/>
        <color theme="1"/>
        <rFont val="微软雅黑"/>
        <family val="2"/>
        <charset val="134"/>
      </rPr>
      <t>台湾亿光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</si>
  <si>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贴片晶振</t>
    </r>
  </si>
  <si>
    <r>
      <t>EPSON(</t>
    </r>
    <r>
      <rPr>
        <sz val="12"/>
        <color theme="1"/>
        <rFont val="微软雅黑"/>
        <family val="2"/>
        <charset val="134"/>
      </rPr>
      <t>爱普生</t>
    </r>
    <r>
      <rPr>
        <sz val="12"/>
        <color theme="1"/>
        <rFont val="Liberation Sans"/>
        <family val="2"/>
      </rPr>
      <t>)</t>
    </r>
  </si>
  <si>
    <r>
      <t>LC</t>
    </r>
    <r>
      <rPr>
        <sz val="12"/>
        <color theme="1"/>
        <rFont val="微软雅黑"/>
        <family val="2"/>
        <charset val="134"/>
      </rPr>
      <t>（立创）</t>
    </r>
  </si>
  <si>
    <t>M24C64-RMN6TP</t>
  </si>
  <si>
    <t>AT24C256C-SSHL-T</t>
  </si>
  <si>
    <t>M24C02-WMN6TP</t>
  </si>
  <si>
    <t>8MHZ 20PF 20PPM</t>
  </si>
  <si>
    <t xml:space="preserve">HC-49SMD </t>
  </si>
  <si>
    <r>
      <rPr>
        <sz val="12"/>
        <color theme="1"/>
        <rFont val="微软雅黑"/>
        <family val="2"/>
        <charset val="134"/>
      </rPr>
      <t>运放</t>
    </r>
  </si>
  <si>
    <r>
      <rPr>
        <sz val="12"/>
        <color theme="1"/>
        <rFont val="微软雅黑"/>
        <family val="2"/>
        <charset val="134"/>
      </rPr>
      <t>精密运放</t>
    </r>
  </si>
  <si>
    <r>
      <t xml:space="preserve"> TI</t>
    </r>
    <r>
      <rPr>
        <sz val="12"/>
        <color theme="1"/>
        <rFont val="微软雅黑"/>
        <family val="2"/>
        <charset val="134"/>
      </rPr>
      <t>（德州仪器）</t>
    </r>
  </si>
  <si>
    <r>
      <rPr>
        <sz val="12"/>
        <color theme="1"/>
        <rFont val="微软雅黑"/>
        <family val="2"/>
        <charset val="134"/>
      </rPr>
      <t>通用运放</t>
    </r>
  </si>
  <si>
    <r>
      <rPr>
        <sz val="12"/>
        <color theme="1"/>
        <rFont val="微软雅黑"/>
        <family val="2"/>
        <charset val="134"/>
      </rPr>
      <t>功放</t>
    </r>
  </si>
  <si>
    <r>
      <rPr>
        <sz val="12"/>
        <color theme="1"/>
        <rFont val="微软雅黑"/>
        <family val="2"/>
        <charset val="134"/>
      </rPr>
      <t>仪放</t>
    </r>
  </si>
  <si>
    <r>
      <t>ADI(</t>
    </r>
    <r>
      <rPr>
        <sz val="12"/>
        <color theme="1"/>
        <rFont val="微软雅黑"/>
        <family val="2"/>
        <charset val="134"/>
      </rPr>
      <t>亚德诺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</si>
  <si>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电压比较器</t>
    </r>
  </si>
  <si>
    <r>
      <t>4000</t>
    </r>
    <r>
      <rPr>
        <sz val="12"/>
        <color theme="1"/>
        <rFont val="微软雅黑"/>
        <family val="2"/>
        <charset val="134"/>
      </rPr>
      <t>系列逻辑芯片</t>
    </r>
  </si>
  <si>
    <r>
      <t>74</t>
    </r>
    <r>
      <rPr>
        <sz val="12"/>
        <color theme="1"/>
        <rFont val="微软雅黑"/>
        <family val="2"/>
        <charset val="134"/>
      </rPr>
      <t>系列逻辑芯片</t>
    </r>
  </si>
  <si>
    <r>
      <t>NXP</t>
    </r>
    <r>
      <rPr>
        <sz val="12"/>
        <color theme="1"/>
        <rFont val="微软雅黑"/>
        <family val="2"/>
        <charset val="134"/>
      </rPr>
      <t>（恩智浦）</t>
    </r>
  </si>
  <si>
    <r>
      <t>MICROCHIP(</t>
    </r>
    <r>
      <rPr>
        <sz val="12"/>
        <color theme="1"/>
        <rFont val="微软雅黑"/>
        <family val="2"/>
        <charset val="134"/>
      </rPr>
      <t>美国微芯</t>
    </r>
    <r>
      <rPr>
        <sz val="12"/>
        <color theme="1"/>
        <rFont val="Liberation Sans"/>
        <family val="2"/>
      </rPr>
      <t>)</t>
    </r>
  </si>
  <si>
    <r>
      <t>SILICON LABS(</t>
    </r>
    <r>
      <rPr>
        <sz val="12"/>
        <color theme="1"/>
        <rFont val="微软雅黑"/>
        <family val="2"/>
        <charset val="134"/>
      </rPr>
      <t>芯科</t>
    </r>
    <r>
      <rPr>
        <sz val="12"/>
        <color theme="1"/>
        <rFont val="Liberation Sans"/>
        <family val="2"/>
      </rPr>
      <t>)</t>
    </r>
  </si>
  <si>
    <r>
      <t>WCH(</t>
    </r>
    <r>
      <rPr>
        <sz val="12"/>
        <color theme="1"/>
        <rFont val="微软雅黑"/>
        <family val="2"/>
        <charset val="134"/>
      </rPr>
      <t>南京沁恒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</si>
  <si>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隔离器</t>
    </r>
  </si>
  <si>
    <r>
      <t>STC(</t>
    </r>
    <r>
      <rPr>
        <sz val="12"/>
        <color theme="1"/>
        <rFont val="微软雅黑"/>
        <family val="2"/>
        <charset val="134"/>
      </rPr>
      <t>宏晶</t>
    </r>
    <r>
      <rPr>
        <sz val="12"/>
        <color theme="1"/>
        <rFont val="Liberation Sans"/>
        <family val="2"/>
      </rPr>
      <t>)</t>
    </r>
  </si>
  <si>
    <r>
      <t>AO3400A N</t>
    </r>
    <r>
      <rPr>
        <sz val="12"/>
        <color theme="1"/>
        <rFont val="微软雅黑"/>
        <family val="2"/>
        <charset val="134"/>
      </rPr>
      <t>道沟</t>
    </r>
    <r>
      <rPr>
        <sz val="12"/>
        <color theme="1"/>
        <rFont val="Liberation Sans"/>
        <family val="2"/>
      </rPr>
      <t xml:space="preserve"> X0YV1T SOT-23</t>
    </r>
  </si>
  <si>
    <r>
      <t>MOS(</t>
    </r>
    <r>
      <rPr>
        <sz val="12"/>
        <color theme="1"/>
        <rFont val="微软雅黑"/>
        <family val="2"/>
        <charset val="134"/>
      </rPr>
      <t>场效应管</t>
    </r>
    <r>
      <rPr>
        <sz val="12"/>
        <color theme="1"/>
        <rFont val="Liberation Sans"/>
        <family val="2"/>
      </rPr>
      <t>)</t>
    </r>
  </si>
  <si>
    <r>
      <t>AO3401A P</t>
    </r>
    <r>
      <rPr>
        <sz val="12"/>
        <color theme="1"/>
        <rFont val="微软雅黑"/>
        <family val="2"/>
        <charset val="134"/>
      </rPr>
      <t>道沟</t>
    </r>
    <r>
      <rPr>
        <sz val="12"/>
        <color theme="1"/>
        <rFont val="Liberation Sans"/>
        <family val="2"/>
      </rPr>
      <t xml:space="preserve"> X13A15 SOT-23</t>
    </r>
  </si>
  <si>
    <r>
      <rPr>
        <sz val="12"/>
        <color theme="1"/>
        <rFont val="微软雅黑"/>
        <family val="2"/>
        <charset val="134"/>
      </rPr>
      <t>二极管</t>
    </r>
  </si>
  <si>
    <r>
      <rPr>
        <sz val="12"/>
        <color theme="1"/>
        <rFont val="微软雅黑"/>
        <family val="2"/>
        <charset val="134"/>
      </rPr>
      <t>红灯</t>
    </r>
  </si>
  <si>
    <r>
      <rPr>
        <sz val="12"/>
        <color theme="1"/>
        <rFont val="微软雅黑"/>
        <family val="2"/>
        <charset val="134"/>
      </rPr>
      <t>发光二极管</t>
    </r>
  </si>
  <si>
    <r>
      <rPr>
        <sz val="12"/>
        <color theme="1"/>
        <rFont val="微软雅黑"/>
        <family val="2"/>
        <charset val="134"/>
      </rPr>
      <t>蓝灯</t>
    </r>
  </si>
  <si>
    <r>
      <rPr>
        <sz val="12"/>
        <color theme="1"/>
        <rFont val="微软雅黑"/>
        <family val="2"/>
        <charset val="134"/>
      </rPr>
      <t>绿灯</t>
    </r>
  </si>
  <si>
    <r>
      <rPr>
        <sz val="12"/>
        <color theme="1"/>
        <rFont val="微软雅黑"/>
        <family val="2"/>
        <charset val="134"/>
      </rPr>
      <t>黄灯</t>
    </r>
  </si>
  <si>
    <r>
      <rPr>
        <sz val="12"/>
        <color theme="1"/>
        <rFont val="微软雅黑"/>
        <family val="2"/>
        <charset val="134"/>
      </rPr>
      <t>白灯</t>
    </r>
  </si>
  <si>
    <r>
      <rPr>
        <sz val="12"/>
        <color theme="1"/>
        <rFont val="微软雅黑"/>
        <family val="2"/>
        <charset val="134"/>
      </rPr>
      <t>翠绿</t>
    </r>
  </si>
  <si>
    <r>
      <rPr>
        <sz val="12"/>
        <color theme="1"/>
        <rFont val="微软雅黑"/>
        <family val="2"/>
        <charset val="134"/>
      </rPr>
      <t>开关二极管</t>
    </r>
  </si>
  <si>
    <r>
      <rPr>
        <sz val="12"/>
        <color theme="1"/>
        <rFont val="微软雅黑"/>
        <family val="2"/>
        <charset val="134"/>
      </rPr>
      <t>三极管</t>
    </r>
  </si>
  <si>
    <r>
      <rPr>
        <sz val="12"/>
        <color theme="1"/>
        <rFont val="微软雅黑"/>
        <family val="2"/>
        <charset val="134"/>
      </rPr>
      <t>稳压二极管</t>
    </r>
  </si>
  <si>
    <r>
      <rPr>
        <sz val="12"/>
        <color theme="1"/>
        <rFont val="微软雅黑"/>
        <family val="2"/>
        <charset val="134"/>
      </rPr>
      <t>肖特基二极管</t>
    </r>
  </si>
  <si>
    <r>
      <rPr>
        <sz val="12"/>
        <color theme="1"/>
        <rFont val="微软雅黑"/>
        <family val="2"/>
        <charset val="134"/>
      </rPr>
      <t>整流桥</t>
    </r>
  </si>
  <si>
    <r>
      <rPr>
        <sz val="12"/>
        <color theme="1"/>
        <rFont val="微软雅黑"/>
        <family val="2"/>
        <charset val="134"/>
      </rPr>
      <t>贴片电感</t>
    </r>
  </si>
  <si>
    <r>
      <t>Sunlord(</t>
    </r>
    <r>
      <rPr>
        <sz val="12"/>
        <color theme="1"/>
        <rFont val="微软雅黑"/>
        <family val="2"/>
        <charset val="134"/>
      </rPr>
      <t>顺络</t>
    </r>
    <r>
      <rPr>
        <sz val="12"/>
        <color theme="1"/>
        <rFont val="Liberation Sans"/>
        <family val="2"/>
      </rPr>
      <t>)</t>
    </r>
  </si>
  <si>
    <r>
      <t>FH(</t>
    </r>
    <r>
      <rPr>
        <sz val="12"/>
        <color theme="1"/>
        <rFont val="微软雅黑"/>
        <family val="2"/>
        <charset val="134"/>
      </rPr>
      <t>风华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</si>
  <si>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贴片磁珠</t>
    </r>
  </si>
  <si>
    <r>
      <rPr>
        <sz val="12"/>
        <color theme="1"/>
        <rFont val="微软雅黑"/>
        <family val="2"/>
        <charset val="134"/>
      </rPr>
      <t>贴片电容</t>
    </r>
  </si>
  <si>
    <r>
      <t>SAMSUNG(</t>
    </r>
    <r>
      <rPr>
        <sz val="12"/>
        <color theme="1"/>
        <rFont val="微软雅黑"/>
        <family val="2"/>
        <charset val="134"/>
      </rPr>
      <t>三星</t>
    </r>
    <r>
      <rPr>
        <sz val="12"/>
        <color theme="1"/>
        <rFont val="Liberation Sans"/>
        <family val="2"/>
      </rPr>
      <t>)</t>
    </r>
  </si>
  <si>
    <r>
      <t>YAGEO(</t>
    </r>
    <r>
      <rPr>
        <sz val="12"/>
        <color theme="1"/>
        <rFont val="微软雅黑"/>
        <family val="2"/>
        <charset val="134"/>
      </rPr>
      <t>国巨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</si>
  <si>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钽电容</t>
    </r>
  </si>
  <si>
    <r>
      <rPr>
        <sz val="12"/>
        <color theme="1"/>
        <rFont val="微软雅黑"/>
        <family val="2"/>
        <charset val="134"/>
      </rPr>
      <t>贴片电阻</t>
    </r>
  </si>
  <si>
    <r>
      <t>UniOhm</t>
    </r>
    <r>
      <rPr>
        <sz val="12"/>
        <color theme="1"/>
        <rFont val="微软雅黑"/>
        <family val="2"/>
        <charset val="134"/>
      </rPr>
      <t>台湾厚声（授权代理）</t>
    </r>
  </si>
  <si>
    <r>
      <t>RALEC(</t>
    </r>
    <r>
      <rPr>
        <sz val="12"/>
        <color theme="1"/>
        <rFont val="微软雅黑"/>
        <family val="2"/>
        <charset val="134"/>
      </rPr>
      <t>旺诠</t>
    </r>
    <r>
      <rPr>
        <sz val="12"/>
        <color theme="1"/>
        <rFont val="Liberation Sans"/>
        <family val="2"/>
      </rPr>
      <t>)</t>
    </r>
  </si>
  <si>
    <r>
      <rPr>
        <sz val="12"/>
        <color theme="1"/>
        <rFont val="微软雅黑"/>
        <family val="2"/>
        <charset val="134"/>
      </rPr>
      <t>贴片排阻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</si>
</sst>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Liberation Sans"/>
      <charset val="134"/>
      <scheme val="minor"/>
    </font>
    <font>
      <sz val="9"/>
      <name val="宋体"/>
      <charset val="134"/>
    </font>
    <font>
      <sz val="9"/>
      <name val="Liberation Sans"/>
      <family val="2"/>
      <charset val="134"/>
      <scheme val="minor"/>
    </font>
    <font>
      <sz val="12"/>
      <color theme="1"/>
      <name val="Liberation Sans"/>
      <family val="2"/>
      <scheme val="minor"/>
    </font>
    <font>
      <sz val="12"/>
      <color theme="1"/>
      <name val="微软雅黑"/>
      <family val="2"/>
      <charset val="134"/>
    </font>
    <font>
      <sz val="12"/>
      <color theme="1"/>
      <name val="Liberation Sans"/>
      <family val="2"/>
    </font>
    <font>
      <b/>
      <sz val="12"/>
      <color theme="1"/>
      <name val="Liberation Sans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自定义 1">
      <a:majorFont>
        <a:latin typeface="Cambria"/>
        <a:ea typeface="宋体"/>
        <a:cs typeface=""/>
      </a:majorFont>
      <a:minorFont>
        <a:latin typeface="Liberation Sans"/>
        <a:ea typeface="微软雅黑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zlcsc.com/product/details_1401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zlcsc.com/product/details_76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zoomScaleNormal="100" workbookViewId="0">
      <pane ySplit="1" topLeftCell="A11" activePane="bottomLeft" state="frozen"/>
      <selection pane="bottomLeft" activeCell="A31" sqref="A31"/>
    </sheetView>
  </sheetViews>
  <sheetFormatPr defaultColWidth="8.8984375" defaultRowHeight="15"/>
  <cols>
    <col min="1" max="1" width="29.69921875" style="1" bestFit="1" customWidth="1"/>
    <col min="2" max="2" width="8.8984375" style="1" bestFit="1" customWidth="1"/>
    <col min="3" max="3" width="10.8984375" style="1" bestFit="1" customWidth="1"/>
    <col min="4" max="4" width="22.59765625" style="1" bestFit="1" customWidth="1"/>
    <col min="5" max="5" width="23.59765625" style="1" bestFit="1" customWidth="1"/>
    <col min="6" max="6" width="3.09765625" style="1" bestFit="1" customWidth="1"/>
    <col min="7" max="7" width="45.8984375" style="1" bestFit="1" customWidth="1"/>
    <col min="8" max="16384" width="8.8984375" style="1"/>
  </cols>
  <sheetData>
    <row r="1" spans="1:7" ht="17.399999999999999">
      <c r="A1" s="1" t="s">
        <v>2098</v>
      </c>
      <c r="B1" s="1" t="s">
        <v>1427</v>
      </c>
      <c r="C1" s="1" t="s">
        <v>1428</v>
      </c>
      <c r="D1" s="1" t="s">
        <v>1422</v>
      </c>
      <c r="E1" s="1" t="s">
        <v>2078</v>
      </c>
      <c r="F1" s="1">
        <v>8</v>
      </c>
      <c r="G1" s="1" t="s">
        <v>1429</v>
      </c>
    </row>
    <row r="2" spans="1:7" ht="17.399999999999999">
      <c r="A2" s="1" t="s">
        <v>2099</v>
      </c>
      <c r="B2" s="1" t="s">
        <v>1430</v>
      </c>
      <c r="C2" s="1" t="s">
        <v>1428</v>
      </c>
      <c r="D2" s="1" t="s">
        <v>1422</v>
      </c>
      <c r="E2" s="1" t="s">
        <v>2073</v>
      </c>
      <c r="F2" s="1">
        <v>8</v>
      </c>
      <c r="G2" s="1" t="s">
        <v>1431</v>
      </c>
    </row>
    <row r="3" spans="1:7" ht="17.399999999999999">
      <c r="A3" s="1" t="s">
        <v>2097</v>
      </c>
      <c r="B3" s="1" t="s">
        <v>1432</v>
      </c>
      <c r="C3" s="1" t="s">
        <v>1428</v>
      </c>
      <c r="D3" s="1" t="s">
        <v>1422</v>
      </c>
      <c r="E3" s="1" t="s">
        <v>2073</v>
      </c>
      <c r="F3" s="1">
        <v>8</v>
      </c>
      <c r="G3" s="1" t="s">
        <v>1433</v>
      </c>
    </row>
    <row r="4" spans="1:7" ht="17.399999999999999">
      <c r="A4" s="1" t="s">
        <v>1309</v>
      </c>
      <c r="B4" s="1" t="s">
        <v>1310</v>
      </c>
      <c r="C4" s="1" t="s">
        <v>1311</v>
      </c>
      <c r="D4" s="1" t="s">
        <v>1303</v>
      </c>
      <c r="E4" s="1" t="s">
        <v>2078</v>
      </c>
      <c r="F4" s="1" t="s">
        <v>1304</v>
      </c>
      <c r="G4" s="1" t="s">
        <v>1312</v>
      </c>
    </row>
    <row r="5" spans="1:7" ht="17.399999999999999">
      <c r="A5" s="1" t="s">
        <v>1533</v>
      </c>
      <c r="B5" s="1" t="s">
        <v>1534</v>
      </c>
      <c r="C5" s="1" t="s">
        <v>2079</v>
      </c>
      <c r="D5" s="1" t="s">
        <v>1377</v>
      </c>
      <c r="E5" s="1" t="s">
        <v>2072</v>
      </c>
      <c r="F5" s="1">
        <v>48</v>
      </c>
      <c r="G5" s="1" t="s">
        <v>1535</v>
      </c>
    </row>
    <row r="6" spans="1:7" ht="17.399999999999999">
      <c r="A6" s="1" t="s">
        <v>1536</v>
      </c>
      <c r="B6" s="1" t="s">
        <v>1537</v>
      </c>
      <c r="C6" s="1" t="s">
        <v>2080</v>
      </c>
      <c r="D6" s="1" t="s">
        <v>1538</v>
      </c>
      <c r="E6" s="1" t="s">
        <v>2081</v>
      </c>
      <c r="F6" s="1" t="s">
        <v>1406</v>
      </c>
      <c r="G6" s="1" t="s">
        <v>1539</v>
      </c>
    </row>
    <row r="7" spans="1:7" ht="17.399999999999999">
      <c r="A7" s="1" t="s">
        <v>1540</v>
      </c>
      <c r="B7" s="1" t="s">
        <v>1541</v>
      </c>
      <c r="C7" s="1" t="s">
        <v>2080</v>
      </c>
      <c r="D7" s="1" t="s">
        <v>1542</v>
      </c>
      <c r="E7" s="1" t="s">
        <v>2081</v>
      </c>
      <c r="F7" s="1">
        <v>28</v>
      </c>
      <c r="G7" s="1" t="s">
        <v>1543</v>
      </c>
    </row>
    <row r="8" spans="1:7" ht="17.399999999999999">
      <c r="A8" s="1" t="s">
        <v>1544</v>
      </c>
      <c r="B8" s="1" t="s">
        <v>1545</v>
      </c>
      <c r="C8" s="1" t="s">
        <v>2080</v>
      </c>
      <c r="D8" s="1" t="s">
        <v>1546</v>
      </c>
      <c r="E8" s="1" t="s">
        <v>2081</v>
      </c>
      <c r="F8" s="1">
        <v>28</v>
      </c>
      <c r="G8" s="1" t="s">
        <v>1547</v>
      </c>
    </row>
    <row r="9" spans="1:7" ht="17.399999999999999">
      <c r="A9" s="1" t="s">
        <v>1593</v>
      </c>
      <c r="B9" s="1" t="s">
        <v>1594</v>
      </c>
      <c r="C9" s="1" t="s">
        <v>2082</v>
      </c>
      <c r="D9" s="1" t="s">
        <v>1584</v>
      </c>
      <c r="E9" s="1" t="s">
        <v>1595</v>
      </c>
      <c r="F9" s="1">
        <v>24</v>
      </c>
      <c r="G9" s="1" t="s">
        <v>1957</v>
      </c>
    </row>
    <row r="10" spans="1:7" ht="17.399999999999999">
      <c r="A10" s="1" t="s">
        <v>1596</v>
      </c>
      <c r="B10" s="1" t="s">
        <v>1597</v>
      </c>
      <c r="C10" s="1" t="s">
        <v>2083</v>
      </c>
      <c r="D10" s="1" t="s">
        <v>1447</v>
      </c>
      <c r="E10" s="1" t="s">
        <v>2084</v>
      </c>
      <c r="F10" s="1">
        <v>16</v>
      </c>
      <c r="G10" s="1" t="s">
        <v>1598</v>
      </c>
    </row>
    <row r="11" spans="1:7" ht="17.399999999999999">
      <c r="A11" s="1" t="s">
        <v>1599</v>
      </c>
      <c r="B11" s="1" t="s">
        <v>1600</v>
      </c>
      <c r="C11" s="1" t="s">
        <v>2083</v>
      </c>
      <c r="D11" s="1" t="s">
        <v>1438</v>
      </c>
      <c r="E11" s="1" t="s">
        <v>2066</v>
      </c>
      <c r="F11" s="1">
        <v>18</v>
      </c>
      <c r="G11" s="1" t="s">
        <v>1601</v>
      </c>
    </row>
    <row r="12" spans="1:7" ht="17.399999999999999">
      <c r="A12" s="1" t="s">
        <v>1306</v>
      </c>
      <c r="B12" s="1" t="s">
        <v>1307</v>
      </c>
      <c r="C12" s="1" t="s">
        <v>2085</v>
      </c>
      <c r="D12" s="1" t="s">
        <v>1244</v>
      </c>
      <c r="E12" s="1" t="s">
        <v>2086</v>
      </c>
      <c r="F12" s="1" t="s">
        <v>1245</v>
      </c>
      <c r="G12" s="1" t="s">
        <v>1308</v>
      </c>
    </row>
    <row r="13" spans="1:7" ht="17.399999999999999">
      <c r="A13" s="2" t="s">
        <v>2021</v>
      </c>
      <c r="B13" s="1" t="s">
        <v>1666</v>
      </c>
      <c r="C13" s="1" t="s">
        <v>2087</v>
      </c>
      <c r="D13" s="1" t="s">
        <v>1422</v>
      </c>
      <c r="E13" s="1" t="s">
        <v>2088</v>
      </c>
      <c r="F13" s="1">
        <v>8</v>
      </c>
      <c r="G13" s="1" t="s">
        <v>1667</v>
      </c>
    </row>
    <row r="14" spans="1:7" ht="17.399999999999999">
      <c r="A14" s="1" t="s">
        <v>1420</v>
      </c>
      <c r="B14" s="1" t="s">
        <v>1421</v>
      </c>
      <c r="C14" s="1" t="s">
        <v>2089</v>
      </c>
      <c r="D14" s="1" t="s">
        <v>1422</v>
      </c>
      <c r="E14" s="1" t="s">
        <v>2090</v>
      </c>
      <c r="F14" s="1">
        <v>8</v>
      </c>
      <c r="G14" s="1" t="s">
        <v>1423</v>
      </c>
    </row>
    <row r="15" spans="1:7" ht="17.399999999999999">
      <c r="A15" s="1" t="s">
        <v>1424</v>
      </c>
      <c r="B15" s="1" t="s">
        <v>1425</v>
      </c>
      <c r="C15" s="1" t="s">
        <v>2089</v>
      </c>
      <c r="D15" s="1" t="s">
        <v>1422</v>
      </c>
      <c r="E15" s="1" t="s">
        <v>2091</v>
      </c>
      <c r="F15" s="1">
        <v>8</v>
      </c>
      <c r="G15" s="1" t="s">
        <v>1426</v>
      </c>
    </row>
    <row r="16" spans="1:7" ht="17.399999999999999">
      <c r="A16" s="1" t="s">
        <v>1522</v>
      </c>
      <c r="B16" s="1" t="s">
        <v>1523</v>
      </c>
      <c r="C16" s="1" t="s">
        <v>2092</v>
      </c>
      <c r="D16" s="1" t="s">
        <v>1524</v>
      </c>
      <c r="E16" s="1" t="s">
        <v>2093</v>
      </c>
      <c r="F16" s="1">
        <v>4</v>
      </c>
      <c r="G16" s="1" t="s">
        <v>1525</v>
      </c>
    </row>
    <row r="17" spans="1:7" ht="17.399999999999999">
      <c r="A17" s="1" t="s">
        <v>1526</v>
      </c>
      <c r="B17" s="1" t="s">
        <v>1527</v>
      </c>
      <c r="C17" s="1" t="s">
        <v>2092</v>
      </c>
      <c r="D17" s="1" t="s">
        <v>1435</v>
      </c>
      <c r="E17" s="1" t="s">
        <v>2093</v>
      </c>
      <c r="F17" s="1">
        <v>8</v>
      </c>
      <c r="G17" s="1" t="s">
        <v>1528</v>
      </c>
    </row>
    <row r="18" spans="1:7" ht="17.399999999999999">
      <c r="A18" s="1" t="s">
        <v>1668</v>
      </c>
      <c r="B18" s="1" t="s">
        <v>1669</v>
      </c>
      <c r="C18" s="1" t="s">
        <v>2094</v>
      </c>
      <c r="D18" s="1" t="s">
        <v>1670</v>
      </c>
      <c r="E18" s="1" t="s">
        <v>2095</v>
      </c>
      <c r="F18" s="1">
        <v>2</v>
      </c>
      <c r="G18" s="1" t="s">
        <v>1671</v>
      </c>
    </row>
    <row r="19" spans="1:7" ht="17.399999999999999">
      <c r="A19" s="1" t="s">
        <v>1672</v>
      </c>
      <c r="B19" s="1" t="s">
        <v>1673</v>
      </c>
      <c r="C19" s="1" t="s">
        <v>2094</v>
      </c>
      <c r="D19" s="1" t="s">
        <v>1674</v>
      </c>
      <c r="E19" s="1" t="s">
        <v>2096</v>
      </c>
      <c r="F19" s="1" t="s">
        <v>24</v>
      </c>
      <c r="G19" s="1" t="s">
        <v>1675</v>
      </c>
    </row>
    <row r="20" spans="1:7" ht="17.399999999999999">
      <c r="A20" s="1" t="s">
        <v>1676</v>
      </c>
      <c r="B20" s="1" t="s">
        <v>1677</v>
      </c>
      <c r="C20" s="1" t="s">
        <v>2094</v>
      </c>
      <c r="D20" s="1" t="s">
        <v>1674</v>
      </c>
      <c r="E20" s="1" t="s">
        <v>2096</v>
      </c>
      <c r="F20" s="1">
        <v>2</v>
      </c>
      <c r="G20" s="1" t="s">
        <v>1678</v>
      </c>
    </row>
    <row r="21" spans="1:7" ht="17.399999999999999">
      <c r="A21" s="1" t="s">
        <v>1679</v>
      </c>
      <c r="B21" s="1" t="s">
        <v>1680</v>
      </c>
      <c r="C21" s="1" t="s">
        <v>2094</v>
      </c>
      <c r="D21" s="1" t="s">
        <v>1681</v>
      </c>
      <c r="E21" s="1" t="s">
        <v>2096</v>
      </c>
      <c r="F21" s="1">
        <v>4</v>
      </c>
      <c r="G21" s="1" t="s">
        <v>1682</v>
      </c>
    </row>
    <row r="22" spans="1:7" ht="17.399999999999999">
      <c r="A22" s="1" t="s">
        <v>1683</v>
      </c>
      <c r="B22" s="1" t="s">
        <v>1684</v>
      </c>
      <c r="C22" s="1" t="s">
        <v>2094</v>
      </c>
      <c r="D22" s="1" t="s">
        <v>1681</v>
      </c>
      <c r="E22" s="1" t="s">
        <v>2096</v>
      </c>
      <c r="F22" s="1">
        <v>4</v>
      </c>
      <c r="G22" s="1" t="s">
        <v>1685</v>
      </c>
    </row>
    <row r="23" spans="1:7" ht="17.399999999999999">
      <c r="A23" s="1" t="s">
        <v>1686</v>
      </c>
      <c r="B23" s="1" t="s">
        <v>1687</v>
      </c>
      <c r="C23" s="1" t="s">
        <v>2094</v>
      </c>
      <c r="D23" s="1" t="s">
        <v>1681</v>
      </c>
      <c r="E23" s="1" t="s">
        <v>2096</v>
      </c>
      <c r="F23" s="1">
        <v>4</v>
      </c>
      <c r="G23" s="1" t="s">
        <v>1688</v>
      </c>
    </row>
    <row r="25" spans="1:7" s="4" customFormat="1">
      <c r="A25" s="4" t="s">
        <v>2026</v>
      </c>
      <c r="B25" s="4" t="s">
        <v>2027</v>
      </c>
      <c r="C25" s="4" t="s">
        <v>2025</v>
      </c>
      <c r="D25" s="4" t="s">
        <v>2024</v>
      </c>
    </row>
    <row r="26" spans="1:7" s="4" customFormat="1">
      <c r="A26" s="4" t="s">
        <v>2030</v>
      </c>
      <c r="B26" s="4" t="s">
        <v>2031</v>
      </c>
      <c r="C26" s="4" t="s">
        <v>2029</v>
      </c>
      <c r="D26" s="4" t="s">
        <v>2028</v>
      </c>
    </row>
    <row r="27" spans="1:7" s="4" customFormat="1">
      <c r="A27" s="4" t="s">
        <v>2100</v>
      </c>
      <c r="B27" s="4" t="s">
        <v>2056</v>
      </c>
      <c r="C27" s="4" t="s">
        <v>2055</v>
      </c>
      <c r="D27" s="4" t="s">
        <v>2101</v>
      </c>
    </row>
  </sheetData>
  <sortState ref="A1:N687">
    <sortCondition ref="C1:C687"/>
  </sortState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0"/>
  <sheetViews>
    <sheetView topLeftCell="A286" workbookViewId="0">
      <selection activeCell="G307" sqref="G307"/>
    </sheetView>
  </sheetViews>
  <sheetFormatPr defaultRowHeight="15"/>
  <cols>
    <col min="1" max="1" width="18.796875" style="1" bestFit="1" customWidth="1"/>
    <col min="2" max="2" width="16.19921875" style="1" bestFit="1" customWidth="1"/>
    <col min="3" max="3" width="8.8984375" style="1" bestFit="1" customWidth="1"/>
    <col min="4" max="4" width="7.796875" style="1" bestFit="1" customWidth="1"/>
    <col min="5" max="5" width="8.8984375" style="1" bestFit="1" customWidth="1"/>
    <col min="6" max="6" width="19.3984375" style="1" bestFit="1" customWidth="1"/>
    <col min="7" max="7" width="5.296875" style="1" bestFit="1" customWidth="1"/>
    <col min="8" max="8" width="28.19921875" style="1" bestFit="1" customWidth="1"/>
    <col min="9" max="9" width="4.8984375" style="1" bestFit="1" customWidth="1"/>
    <col min="10" max="10" width="2" style="1" bestFit="1" customWidth="1"/>
    <col min="11" max="11" width="45.8984375" style="1" bestFit="1" customWidth="1"/>
    <col min="12" max="16384" width="8.796875" style="1"/>
  </cols>
  <sheetData>
    <row r="1" spans="1:11">
      <c r="A1" s="8" t="s">
        <v>2010</v>
      </c>
    </row>
    <row r="2" spans="1:11" ht="17.399999999999999">
      <c r="A2" s="1" t="s">
        <v>105</v>
      </c>
      <c r="B2" s="1" t="str">
        <f t="shared" ref="B2:B20" si="0">LEFT(A2, FIND("Ω",A2)-1)</f>
        <v>0</v>
      </c>
      <c r="C2" s="1" t="str">
        <f t="shared" ref="C2:C20" si="1">MID(A2, FIND("(",A2)-2, 2)</f>
        <v xml:space="preserve">Ω </v>
      </c>
      <c r="D2" s="1" t="s">
        <v>106</v>
      </c>
      <c r="E2" s="1" t="s">
        <v>2142</v>
      </c>
      <c r="F2" s="1" t="s">
        <v>107</v>
      </c>
      <c r="G2" s="1" t="s">
        <v>108</v>
      </c>
      <c r="H2" s="1" t="s">
        <v>2143</v>
      </c>
      <c r="I2" s="1" t="s">
        <v>50</v>
      </c>
      <c r="J2" s="1" t="s">
        <v>24</v>
      </c>
      <c r="K2" s="1" t="s">
        <v>109</v>
      </c>
    </row>
    <row r="3" spans="1:11" ht="17.399999999999999">
      <c r="A3" s="1" t="s">
        <v>423</v>
      </c>
      <c r="B3" s="1" t="str">
        <f t="shared" si="0"/>
        <v>1</v>
      </c>
      <c r="C3" s="1" t="str">
        <f t="shared" si="1"/>
        <v xml:space="preserve">Ω </v>
      </c>
      <c r="D3" s="1" t="s">
        <v>1808</v>
      </c>
      <c r="E3" s="1" t="s">
        <v>2142</v>
      </c>
      <c r="F3" s="1" t="s">
        <v>1809</v>
      </c>
      <c r="G3" s="1" t="s">
        <v>108</v>
      </c>
      <c r="H3" s="1" t="s">
        <v>2143</v>
      </c>
      <c r="I3" s="1" t="s">
        <v>50</v>
      </c>
      <c r="J3" s="1">
        <v>2</v>
      </c>
      <c r="K3" s="1" t="s">
        <v>1810</v>
      </c>
    </row>
    <row r="4" spans="1:11" ht="17.399999999999999">
      <c r="A4" s="1" t="s">
        <v>126</v>
      </c>
      <c r="B4" s="1" t="str">
        <f t="shared" si="0"/>
        <v>10</v>
      </c>
      <c r="C4" s="1" t="str">
        <f t="shared" si="1"/>
        <v xml:space="preserve">Ω </v>
      </c>
      <c r="D4" s="1" t="s">
        <v>1784</v>
      </c>
      <c r="E4" s="1" t="s">
        <v>2142</v>
      </c>
      <c r="F4" s="1" t="s">
        <v>1785</v>
      </c>
      <c r="G4" s="1" t="s">
        <v>108</v>
      </c>
      <c r="H4" s="1" t="s">
        <v>2143</v>
      </c>
      <c r="I4" s="1" t="s">
        <v>50</v>
      </c>
      <c r="J4" s="1">
        <v>2</v>
      </c>
      <c r="K4" s="1" t="s">
        <v>1786</v>
      </c>
    </row>
    <row r="5" spans="1:11" ht="17.399999999999999">
      <c r="A5" s="1" t="s">
        <v>220</v>
      </c>
      <c r="B5" s="1" t="str">
        <f t="shared" si="0"/>
        <v>22</v>
      </c>
      <c r="C5" s="1" t="str">
        <f t="shared" si="1"/>
        <v xml:space="preserve">Ω </v>
      </c>
      <c r="D5" s="1" t="s">
        <v>708</v>
      </c>
      <c r="E5" s="1" t="s">
        <v>2142</v>
      </c>
      <c r="F5" s="1" t="s">
        <v>709</v>
      </c>
      <c r="G5" s="1" t="s">
        <v>108</v>
      </c>
      <c r="H5" s="1" t="s">
        <v>2143</v>
      </c>
      <c r="I5" s="1" t="s">
        <v>50</v>
      </c>
      <c r="J5" s="1" t="s">
        <v>24</v>
      </c>
      <c r="K5" s="1" t="s">
        <v>710</v>
      </c>
    </row>
    <row r="6" spans="1:11" ht="17.399999999999999">
      <c r="A6" s="1" t="s">
        <v>268</v>
      </c>
      <c r="B6" s="1" t="str">
        <f t="shared" si="0"/>
        <v>33</v>
      </c>
      <c r="C6" s="1" t="str">
        <f t="shared" si="1"/>
        <v xml:space="preserve">Ω </v>
      </c>
      <c r="D6" s="1" t="s">
        <v>1856</v>
      </c>
      <c r="E6" s="1" t="s">
        <v>2142</v>
      </c>
      <c r="F6" s="1" t="s">
        <v>1857</v>
      </c>
      <c r="G6" s="1" t="s">
        <v>108</v>
      </c>
      <c r="H6" s="1" t="s">
        <v>2143</v>
      </c>
      <c r="I6" s="1" t="s">
        <v>50</v>
      </c>
      <c r="J6" s="1">
        <v>2</v>
      </c>
      <c r="K6" s="1" t="s">
        <v>1858</v>
      </c>
    </row>
    <row r="7" spans="1:11" ht="17.399999999999999">
      <c r="A7" s="1" t="s">
        <v>305</v>
      </c>
      <c r="B7" s="1" t="str">
        <f t="shared" si="0"/>
        <v>47</v>
      </c>
      <c r="C7" s="1" t="str">
        <f t="shared" si="1"/>
        <v xml:space="preserve">Ω </v>
      </c>
      <c r="D7" s="1" t="s">
        <v>1862</v>
      </c>
      <c r="E7" s="1" t="s">
        <v>2142</v>
      </c>
      <c r="F7" s="1" t="s">
        <v>1863</v>
      </c>
      <c r="G7" s="1" t="s">
        <v>108</v>
      </c>
      <c r="H7" s="1" t="s">
        <v>2143</v>
      </c>
      <c r="I7" s="1" t="s">
        <v>50</v>
      </c>
      <c r="J7" s="1">
        <v>2</v>
      </c>
      <c r="K7" s="1" t="s">
        <v>1864</v>
      </c>
    </row>
    <row r="8" spans="1:11" ht="17.399999999999999">
      <c r="A8" s="1" t="s">
        <v>313</v>
      </c>
      <c r="B8" s="1" t="str">
        <f t="shared" si="0"/>
        <v>49.9</v>
      </c>
      <c r="C8" s="1" t="str">
        <f t="shared" si="1"/>
        <v xml:space="preserve">Ω </v>
      </c>
      <c r="D8" s="1" t="s">
        <v>714</v>
      </c>
      <c r="E8" s="1" t="s">
        <v>2142</v>
      </c>
      <c r="F8" s="1" t="s">
        <v>715</v>
      </c>
      <c r="G8" s="1" t="s">
        <v>108</v>
      </c>
      <c r="H8" s="1" t="s">
        <v>2143</v>
      </c>
      <c r="I8" s="1" t="s">
        <v>50</v>
      </c>
      <c r="J8" s="1" t="s">
        <v>24</v>
      </c>
      <c r="K8" s="1" t="s">
        <v>716</v>
      </c>
    </row>
    <row r="9" spans="1:11" ht="17.399999999999999">
      <c r="A9" s="1" t="s">
        <v>341</v>
      </c>
      <c r="B9" s="1" t="str">
        <f t="shared" si="0"/>
        <v>51</v>
      </c>
      <c r="C9" s="1" t="str">
        <f t="shared" si="1"/>
        <v xml:space="preserve">Ω </v>
      </c>
      <c r="D9" s="1" t="s">
        <v>1883</v>
      </c>
      <c r="E9" s="1" t="s">
        <v>2142</v>
      </c>
      <c r="F9" s="1" t="s">
        <v>1884</v>
      </c>
      <c r="G9" s="1" t="s">
        <v>108</v>
      </c>
      <c r="H9" s="1" t="s">
        <v>2143</v>
      </c>
      <c r="I9" s="1" t="s">
        <v>50</v>
      </c>
      <c r="J9" s="1">
        <v>2</v>
      </c>
      <c r="K9" s="1" t="s">
        <v>1885</v>
      </c>
    </row>
    <row r="10" spans="1:11" ht="17.399999999999999">
      <c r="A10" s="1" t="s">
        <v>64</v>
      </c>
      <c r="B10" s="1" t="str">
        <f t="shared" si="0"/>
        <v>75</v>
      </c>
      <c r="C10" s="1" t="str">
        <f t="shared" si="1"/>
        <v xml:space="preserve">Ω </v>
      </c>
      <c r="D10" s="1" t="s">
        <v>1901</v>
      </c>
      <c r="E10" s="1" t="s">
        <v>2142</v>
      </c>
      <c r="F10" s="1" t="s">
        <v>1902</v>
      </c>
      <c r="G10" s="1" t="s">
        <v>108</v>
      </c>
      <c r="H10" s="1" t="s">
        <v>2143</v>
      </c>
      <c r="I10" s="1" t="s">
        <v>50</v>
      </c>
      <c r="J10" s="1">
        <v>2</v>
      </c>
      <c r="K10" s="1" t="s">
        <v>1903</v>
      </c>
    </row>
    <row r="11" spans="1:11" ht="17.399999999999999">
      <c r="A11" s="1" t="s">
        <v>122</v>
      </c>
      <c r="B11" s="1" t="str">
        <f t="shared" si="0"/>
        <v>100</v>
      </c>
      <c r="C11" s="1" t="str">
        <f t="shared" si="1"/>
        <v xml:space="preserve">Ω </v>
      </c>
      <c r="D11" s="1" t="s">
        <v>705</v>
      </c>
      <c r="E11" s="1" t="s">
        <v>2142</v>
      </c>
      <c r="F11" s="1" t="s">
        <v>706</v>
      </c>
      <c r="G11" s="1" t="s">
        <v>108</v>
      </c>
      <c r="H11" s="1" t="s">
        <v>2143</v>
      </c>
      <c r="I11" s="1" t="s">
        <v>50</v>
      </c>
      <c r="J11" s="1" t="s">
        <v>24</v>
      </c>
      <c r="K11" s="1" t="s">
        <v>707</v>
      </c>
    </row>
    <row r="12" spans="1:11" ht="17.399999999999999">
      <c r="A12" s="1" t="s">
        <v>138</v>
      </c>
      <c r="B12" s="1" t="str">
        <f t="shared" si="0"/>
        <v>120</v>
      </c>
      <c r="C12" s="1" t="str">
        <f t="shared" si="1"/>
        <v xml:space="preserve">Ω </v>
      </c>
      <c r="D12" s="1" t="s">
        <v>1790</v>
      </c>
      <c r="E12" s="1" t="s">
        <v>2142</v>
      </c>
      <c r="F12" s="1" t="s">
        <v>1791</v>
      </c>
      <c r="G12" s="1" t="s">
        <v>108</v>
      </c>
      <c r="H12" s="1" t="s">
        <v>2143</v>
      </c>
      <c r="I12" s="1" t="s">
        <v>50</v>
      </c>
      <c r="J12" s="1">
        <v>2</v>
      </c>
      <c r="K12" s="1" t="s">
        <v>1792</v>
      </c>
    </row>
    <row r="13" spans="1:11" ht="17.399999999999999">
      <c r="A13" s="1" t="s">
        <v>151</v>
      </c>
      <c r="B13" s="1" t="str">
        <f t="shared" si="0"/>
        <v>150</v>
      </c>
      <c r="C13" s="1" t="str">
        <f t="shared" si="1"/>
        <v xml:space="preserve">Ω </v>
      </c>
      <c r="D13" s="1" t="s">
        <v>1799</v>
      </c>
      <c r="E13" s="1" t="s">
        <v>2142</v>
      </c>
      <c r="F13" s="1" t="s">
        <v>1800</v>
      </c>
      <c r="G13" s="1" t="s">
        <v>108</v>
      </c>
      <c r="H13" s="1" t="s">
        <v>2143</v>
      </c>
      <c r="I13" s="1" t="s">
        <v>50</v>
      </c>
      <c r="J13" s="1">
        <v>2</v>
      </c>
      <c r="K13" s="1" t="s">
        <v>1801</v>
      </c>
    </row>
    <row r="14" spans="1:11" ht="17.399999999999999">
      <c r="A14" s="1" t="s">
        <v>84</v>
      </c>
      <c r="B14" s="1" t="str">
        <f t="shared" si="0"/>
        <v>200</v>
      </c>
      <c r="C14" s="1" t="str">
        <f t="shared" si="1"/>
        <v xml:space="preserve">Ω </v>
      </c>
      <c r="D14" s="1" t="s">
        <v>1817</v>
      </c>
      <c r="E14" s="1" t="s">
        <v>2142</v>
      </c>
      <c r="F14" s="1" t="s">
        <v>1818</v>
      </c>
      <c r="G14" s="1" t="s">
        <v>108</v>
      </c>
      <c r="H14" s="1" t="s">
        <v>2143</v>
      </c>
      <c r="I14" s="1" t="s">
        <v>50</v>
      </c>
      <c r="J14" s="1">
        <v>2</v>
      </c>
      <c r="K14" s="1" t="s">
        <v>1819</v>
      </c>
    </row>
    <row r="15" spans="1:11" ht="17.399999999999999">
      <c r="A15" s="1" t="s">
        <v>212</v>
      </c>
      <c r="B15" s="1" t="str">
        <f t="shared" si="0"/>
        <v>220</v>
      </c>
      <c r="C15" s="1" t="str">
        <f t="shared" si="1"/>
        <v xml:space="preserve">Ω </v>
      </c>
      <c r="D15" s="1" t="s">
        <v>1826</v>
      </c>
      <c r="E15" s="1" t="s">
        <v>2142</v>
      </c>
      <c r="F15" s="1" t="s">
        <v>1827</v>
      </c>
      <c r="G15" s="1" t="s">
        <v>108</v>
      </c>
      <c r="H15" s="1" t="s">
        <v>2143</v>
      </c>
      <c r="I15" s="1" t="s">
        <v>50</v>
      </c>
      <c r="J15" s="1">
        <v>2</v>
      </c>
      <c r="K15" s="1" t="s">
        <v>1828</v>
      </c>
    </row>
    <row r="16" spans="1:11" ht="17.399999999999999">
      <c r="A16" s="1" t="s">
        <v>253</v>
      </c>
      <c r="B16" s="1" t="str">
        <f t="shared" si="0"/>
        <v>300</v>
      </c>
      <c r="C16" s="1" t="str">
        <f t="shared" si="1"/>
        <v xml:space="preserve">Ω </v>
      </c>
      <c r="D16" s="1" t="s">
        <v>1844</v>
      </c>
      <c r="E16" s="1" t="s">
        <v>2142</v>
      </c>
      <c r="F16" s="1" t="s">
        <v>1845</v>
      </c>
      <c r="G16" s="1" t="s">
        <v>108</v>
      </c>
      <c r="H16" s="1" t="s">
        <v>2143</v>
      </c>
      <c r="I16" s="1" t="s">
        <v>50</v>
      </c>
      <c r="J16" s="1">
        <v>2</v>
      </c>
      <c r="K16" s="1" t="s">
        <v>1846</v>
      </c>
    </row>
    <row r="17" spans="1:11" ht="17.399999999999999">
      <c r="A17" s="1" t="s">
        <v>261</v>
      </c>
      <c r="B17" s="1" t="str">
        <f t="shared" si="0"/>
        <v>330</v>
      </c>
      <c r="C17" s="1" t="str">
        <f t="shared" si="1"/>
        <v xml:space="preserve">Ω </v>
      </c>
      <c r="D17" s="1" t="s">
        <v>1850</v>
      </c>
      <c r="E17" s="1" t="s">
        <v>2142</v>
      </c>
      <c r="F17" s="1" t="s">
        <v>1851</v>
      </c>
      <c r="G17" s="1" t="s">
        <v>108</v>
      </c>
      <c r="H17" s="1" t="s">
        <v>2143</v>
      </c>
      <c r="I17" s="1" t="s">
        <v>50</v>
      </c>
      <c r="J17" s="1">
        <v>2</v>
      </c>
      <c r="K17" s="1" t="s">
        <v>1852</v>
      </c>
    </row>
    <row r="18" spans="1:11" ht="17.399999999999999">
      <c r="A18" s="1" t="s">
        <v>297</v>
      </c>
      <c r="B18" s="1" t="str">
        <f t="shared" si="0"/>
        <v>470</v>
      </c>
      <c r="C18" s="1" t="str">
        <f t="shared" si="1"/>
        <v xml:space="preserve">Ω </v>
      </c>
      <c r="D18" s="1" t="s">
        <v>711</v>
      </c>
      <c r="E18" s="1" t="s">
        <v>2142</v>
      </c>
      <c r="F18" s="1" t="s">
        <v>712</v>
      </c>
      <c r="G18" s="1" t="s">
        <v>108</v>
      </c>
      <c r="H18" s="1" t="s">
        <v>2143</v>
      </c>
      <c r="I18" s="1" t="s">
        <v>50</v>
      </c>
      <c r="J18" s="1" t="s">
        <v>24</v>
      </c>
      <c r="K18" s="1" t="s">
        <v>713</v>
      </c>
    </row>
    <row r="19" spans="1:11" ht="17.399999999999999">
      <c r="A19" s="1" t="s">
        <v>333</v>
      </c>
      <c r="B19" s="1" t="str">
        <f t="shared" si="0"/>
        <v>510</v>
      </c>
      <c r="C19" s="1" t="str">
        <f t="shared" si="1"/>
        <v xml:space="preserve">Ω </v>
      </c>
      <c r="D19" s="1" t="s">
        <v>1877</v>
      </c>
      <c r="E19" s="1" t="s">
        <v>2142</v>
      </c>
      <c r="F19" s="1" t="s">
        <v>1878</v>
      </c>
      <c r="G19" s="1" t="s">
        <v>108</v>
      </c>
      <c r="H19" s="1" t="s">
        <v>2143</v>
      </c>
      <c r="I19" s="1" t="s">
        <v>50</v>
      </c>
      <c r="J19" s="1">
        <v>2</v>
      </c>
      <c r="K19" s="1" t="s">
        <v>1879</v>
      </c>
    </row>
    <row r="20" spans="1:11" ht="17.399999999999999">
      <c r="A20" s="1" t="s">
        <v>364</v>
      </c>
      <c r="B20" s="1" t="str">
        <f t="shared" si="0"/>
        <v>680</v>
      </c>
      <c r="C20" s="1" t="str">
        <f t="shared" si="1"/>
        <v xml:space="preserve">Ω </v>
      </c>
      <c r="D20" s="1" t="s">
        <v>1889</v>
      </c>
      <c r="E20" s="1" t="s">
        <v>2142</v>
      </c>
      <c r="F20" s="1" t="s">
        <v>1890</v>
      </c>
      <c r="G20" s="1" t="s">
        <v>108</v>
      </c>
      <c r="H20" s="1" t="s">
        <v>2143</v>
      </c>
      <c r="I20" s="1" t="s">
        <v>50</v>
      </c>
      <c r="J20" s="1">
        <v>2</v>
      </c>
      <c r="K20" s="1" t="s">
        <v>1891</v>
      </c>
    </row>
    <row r="21" spans="1:11" ht="17.399999999999999">
      <c r="A21" s="1" t="s">
        <v>76</v>
      </c>
      <c r="B21" s="1" t="str">
        <f t="shared" ref="B21:B61" si="2">LEFT(A21, FIND("Ω",A21)-2)</f>
        <v>1</v>
      </c>
      <c r="C21" s="1" t="str">
        <f t="shared" ref="C21:C61" si="3">MID(A21, FIND("(",A21)-3, 2)</f>
        <v>KΩ</v>
      </c>
      <c r="D21" s="1" t="s">
        <v>743</v>
      </c>
      <c r="E21" s="1" t="s">
        <v>2142</v>
      </c>
      <c r="F21" s="1" t="s">
        <v>744</v>
      </c>
      <c r="G21" s="1" t="s">
        <v>108</v>
      </c>
      <c r="H21" s="1" t="s">
        <v>2143</v>
      </c>
      <c r="I21" s="1" t="s">
        <v>50</v>
      </c>
      <c r="J21" s="1" t="s">
        <v>24</v>
      </c>
      <c r="K21" s="1" t="s">
        <v>745</v>
      </c>
    </row>
    <row r="22" spans="1:11" ht="17.399999999999999">
      <c r="A22" s="1" t="s">
        <v>110</v>
      </c>
      <c r="B22" s="1" t="str">
        <f t="shared" si="2"/>
        <v>1.2</v>
      </c>
      <c r="C22" s="1" t="str">
        <f t="shared" si="3"/>
        <v>KΩ</v>
      </c>
      <c r="D22" s="1" t="s">
        <v>1778</v>
      </c>
      <c r="E22" s="1" t="s">
        <v>2142</v>
      </c>
      <c r="F22" s="1" t="s">
        <v>1779</v>
      </c>
      <c r="G22" s="1" t="s">
        <v>108</v>
      </c>
      <c r="H22" s="1" t="s">
        <v>2143</v>
      </c>
      <c r="I22" s="1" t="s">
        <v>50</v>
      </c>
      <c r="J22" s="1">
        <v>2</v>
      </c>
      <c r="K22" s="1" t="s">
        <v>1780</v>
      </c>
    </row>
    <row r="23" spans="1:11" ht="17.399999999999999">
      <c r="A23" s="1" t="s">
        <v>68</v>
      </c>
      <c r="B23" s="1" t="str">
        <f t="shared" si="2"/>
        <v>1.5</v>
      </c>
      <c r="C23" s="1" t="str">
        <f t="shared" si="3"/>
        <v>KΩ</v>
      </c>
      <c r="D23" s="1" t="s">
        <v>777</v>
      </c>
      <c r="E23" s="1" t="s">
        <v>2142</v>
      </c>
      <c r="F23" s="1" t="s">
        <v>778</v>
      </c>
      <c r="G23" s="1" t="s">
        <v>108</v>
      </c>
      <c r="H23" s="1" t="s">
        <v>2143</v>
      </c>
      <c r="I23" s="1" t="s">
        <v>50</v>
      </c>
      <c r="J23" s="1" t="s">
        <v>24</v>
      </c>
      <c r="K23" s="1" t="s">
        <v>779</v>
      </c>
    </row>
    <row r="24" spans="1:11" ht="17.399999999999999">
      <c r="A24" s="1" t="s">
        <v>237</v>
      </c>
      <c r="B24" s="1" t="str">
        <f t="shared" si="2"/>
        <v>2</v>
      </c>
      <c r="C24" s="1" t="str">
        <f t="shared" si="3"/>
        <v>KΩ</v>
      </c>
      <c r="D24" s="1" t="s">
        <v>1281</v>
      </c>
      <c r="E24" s="1" t="s">
        <v>2142</v>
      </c>
      <c r="F24" s="1" t="s">
        <v>237</v>
      </c>
      <c r="G24" s="1" t="s">
        <v>108</v>
      </c>
      <c r="H24" s="1" t="s">
        <v>2143</v>
      </c>
      <c r="I24" s="1" t="s">
        <v>50</v>
      </c>
      <c r="J24" s="1" t="s">
        <v>24</v>
      </c>
      <c r="K24" s="1" t="s">
        <v>1282</v>
      </c>
    </row>
    <row r="25" spans="1:11" ht="17.399999999999999">
      <c r="A25" s="1" t="s">
        <v>178</v>
      </c>
      <c r="B25" s="1" t="str">
        <f t="shared" si="2"/>
        <v>2.2</v>
      </c>
      <c r="C25" s="1" t="str">
        <f t="shared" si="3"/>
        <v>KΩ</v>
      </c>
      <c r="D25" s="1" t="s">
        <v>780</v>
      </c>
      <c r="E25" s="1" t="s">
        <v>2142</v>
      </c>
      <c r="F25" s="1" t="s">
        <v>781</v>
      </c>
      <c r="G25" s="1" t="s">
        <v>108</v>
      </c>
      <c r="H25" s="1" t="s">
        <v>2143</v>
      </c>
      <c r="I25" s="1" t="s">
        <v>50</v>
      </c>
      <c r="J25" s="1" t="s">
        <v>24</v>
      </c>
      <c r="K25" s="1" t="s">
        <v>782</v>
      </c>
    </row>
    <row r="26" spans="1:11" ht="17.399999999999999">
      <c r="A26" s="1" t="s">
        <v>186</v>
      </c>
      <c r="B26" s="1" t="str">
        <f t="shared" si="2"/>
        <v>2.4</v>
      </c>
      <c r="C26" s="1" t="str">
        <f t="shared" si="3"/>
        <v>KΩ</v>
      </c>
      <c r="D26" s="1" t="s">
        <v>1811</v>
      </c>
      <c r="E26" s="1" t="s">
        <v>2142</v>
      </c>
      <c r="F26" s="1" t="s">
        <v>1812</v>
      </c>
      <c r="G26" s="1" t="s">
        <v>108</v>
      </c>
      <c r="H26" s="1" t="s">
        <v>2143</v>
      </c>
      <c r="I26" s="1" t="s">
        <v>50</v>
      </c>
      <c r="J26" s="1">
        <v>2</v>
      </c>
      <c r="K26" s="1" t="s">
        <v>1813</v>
      </c>
    </row>
    <row r="27" spans="1:11" ht="17.399999999999999">
      <c r="A27" s="1" t="s">
        <v>552</v>
      </c>
      <c r="B27" s="1" t="str">
        <f t="shared" si="2"/>
        <v>3.3</v>
      </c>
      <c r="C27" s="1" t="str">
        <f t="shared" si="3"/>
        <v>KΩ</v>
      </c>
      <c r="D27" s="1" t="s">
        <v>783</v>
      </c>
      <c r="E27" s="1" t="s">
        <v>2142</v>
      </c>
      <c r="F27" s="1" t="s">
        <v>784</v>
      </c>
      <c r="G27" s="1" t="s">
        <v>108</v>
      </c>
      <c r="H27" s="1" t="s">
        <v>2143</v>
      </c>
      <c r="I27" s="1" t="s">
        <v>50</v>
      </c>
      <c r="J27" s="1" t="s">
        <v>24</v>
      </c>
      <c r="K27" s="1" t="s">
        <v>785</v>
      </c>
    </row>
    <row r="28" spans="1:11" ht="17.399999999999999">
      <c r="A28" s="1" t="s">
        <v>2006</v>
      </c>
      <c r="B28" s="1" t="str">
        <f t="shared" si="2"/>
        <v>3.9</v>
      </c>
      <c r="C28" s="1" t="str">
        <f t="shared" si="3"/>
        <v>KΩ</v>
      </c>
      <c r="D28" s="1" t="s">
        <v>1838</v>
      </c>
      <c r="E28" s="1" t="s">
        <v>2142</v>
      </c>
      <c r="F28" s="1" t="s">
        <v>1839</v>
      </c>
      <c r="G28" s="1" t="s">
        <v>108</v>
      </c>
      <c r="H28" s="1" t="s">
        <v>2143</v>
      </c>
      <c r="I28" s="1" t="s">
        <v>50</v>
      </c>
      <c r="J28" s="1">
        <v>2</v>
      </c>
      <c r="K28" s="1" t="s">
        <v>1840</v>
      </c>
    </row>
    <row r="29" spans="1:11" ht="17.399999999999999">
      <c r="A29" s="1" t="s">
        <v>317</v>
      </c>
      <c r="B29" s="1" t="str">
        <f t="shared" si="2"/>
        <v>4.7</v>
      </c>
      <c r="C29" s="1" t="str">
        <f t="shared" si="3"/>
        <v>KΩ</v>
      </c>
      <c r="D29" s="1" t="s">
        <v>786</v>
      </c>
      <c r="E29" s="1" t="s">
        <v>2142</v>
      </c>
      <c r="F29" s="1" t="s">
        <v>787</v>
      </c>
      <c r="G29" s="1" t="s">
        <v>108</v>
      </c>
      <c r="H29" s="1" t="s">
        <v>2143</v>
      </c>
      <c r="I29" s="1" t="s">
        <v>50</v>
      </c>
      <c r="J29" s="1" t="s">
        <v>24</v>
      </c>
      <c r="K29" s="1" t="s">
        <v>788</v>
      </c>
    </row>
    <row r="30" spans="1:11" ht="17.399999999999999">
      <c r="A30" s="1" t="s">
        <v>631</v>
      </c>
      <c r="B30" s="1" t="str">
        <f t="shared" si="2"/>
        <v>5.1</v>
      </c>
      <c r="C30" s="1" t="str">
        <f t="shared" si="3"/>
        <v>KΩ</v>
      </c>
      <c r="D30" s="1" t="s">
        <v>1868</v>
      </c>
      <c r="E30" s="1" t="s">
        <v>2142</v>
      </c>
      <c r="F30" s="1" t="s">
        <v>1869</v>
      </c>
      <c r="G30" s="1" t="s">
        <v>108</v>
      </c>
      <c r="H30" s="1" t="s">
        <v>2143</v>
      </c>
      <c r="I30" s="1" t="s">
        <v>50</v>
      </c>
      <c r="J30" s="1">
        <v>2</v>
      </c>
      <c r="K30" s="1" t="s">
        <v>1870</v>
      </c>
    </row>
    <row r="31" spans="1:11" ht="17.399999999999999">
      <c r="A31" s="1" t="s">
        <v>325</v>
      </c>
      <c r="B31" s="1" t="str">
        <f t="shared" si="2"/>
        <v>5.6</v>
      </c>
      <c r="C31" s="1" t="str">
        <f t="shared" si="3"/>
        <v>KΩ</v>
      </c>
      <c r="D31" s="1" t="s">
        <v>1871</v>
      </c>
      <c r="E31" s="1" t="s">
        <v>2142</v>
      </c>
      <c r="F31" s="1" t="s">
        <v>1872</v>
      </c>
      <c r="G31" s="1" t="s">
        <v>108</v>
      </c>
      <c r="H31" s="1" t="s">
        <v>2143</v>
      </c>
      <c r="I31" s="1" t="s">
        <v>50</v>
      </c>
      <c r="J31" s="1">
        <v>2</v>
      </c>
      <c r="K31" s="1" t="s">
        <v>1873</v>
      </c>
    </row>
    <row r="32" spans="1:11" ht="17.399999999999999">
      <c r="A32" s="1" t="s">
        <v>352</v>
      </c>
      <c r="B32" s="1" t="str">
        <f t="shared" si="2"/>
        <v>6.8</v>
      </c>
      <c r="C32" s="1" t="str">
        <f t="shared" si="3"/>
        <v>KΩ</v>
      </c>
      <c r="D32" s="1" t="s">
        <v>1886</v>
      </c>
      <c r="E32" s="1" t="s">
        <v>2142</v>
      </c>
      <c r="F32" s="1" t="s">
        <v>1887</v>
      </c>
      <c r="G32" s="1" t="s">
        <v>108</v>
      </c>
      <c r="H32" s="1" t="s">
        <v>2143</v>
      </c>
      <c r="I32" s="1" t="s">
        <v>50</v>
      </c>
      <c r="J32" s="1">
        <v>2</v>
      </c>
      <c r="K32" s="1" t="s">
        <v>1888</v>
      </c>
    </row>
    <row r="33" spans="1:11" ht="17.399999999999999">
      <c r="A33" s="1" t="s">
        <v>372</v>
      </c>
      <c r="B33" s="1" t="str">
        <f t="shared" si="2"/>
        <v>7.5</v>
      </c>
      <c r="C33" s="1" t="str">
        <f t="shared" si="3"/>
        <v>KΩ</v>
      </c>
      <c r="D33" s="1" t="s">
        <v>1895</v>
      </c>
      <c r="E33" s="1" t="s">
        <v>2142</v>
      </c>
      <c r="F33" s="1" t="s">
        <v>1896</v>
      </c>
      <c r="G33" s="1" t="s">
        <v>108</v>
      </c>
      <c r="H33" s="1" t="s">
        <v>2143</v>
      </c>
      <c r="I33" s="1" t="s">
        <v>50</v>
      </c>
      <c r="J33" s="1">
        <v>2</v>
      </c>
      <c r="K33" s="1" t="s">
        <v>1897</v>
      </c>
    </row>
    <row r="34" spans="1:11" ht="17.399999999999999">
      <c r="A34" s="1" t="s">
        <v>383</v>
      </c>
      <c r="B34" s="1" t="str">
        <f t="shared" si="2"/>
        <v>8.2</v>
      </c>
      <c r="C34" s="1" t="str">
        <f t="shared" si="3"/>
        <v>KΩ</v>
      </c>
      <c r="D34" s="1" t="s">
        <v>1904</v>
      </c>
      <c r="E34" s="1" t="s">
        <v>2142</v>
      </c>
      <c r="F34" s="1" t="s">
        <v>1905</v>
      </c>
      <c r="G34" s="1" t="s">
        <v>108</v>
      </c>
      <c r="H34" s="1" t="s">
        <v>2143</v>
      </c>
      <c r="I34" s="1" t="s">
        <v>50</v>
      </c>
      <c r="J34" s="1">
        <v>2</v>
      </c>
      <c r="K34" s="1" t="s">
        <v>1906</v>
      </c>
    </row>
    <row r="35" spans="1:11" ht="17.399999999999999">
      <c r="A35" s="1" t="s">
        <v>412</v>
      </c>
      <c r="B35" s="1" t="str">
        <f t="shared" si="2"/>
        <v>10</v>
      </c>
      <c r="C35" s="1" t="str">
        <f t="shared" si="3"/>
        <v>KΩ</v>
      </c>
      <c r="D35" s="1" t="s">
        <v>740</v>
      </c>
      <c r="E35" s="1" t="s">
        <v>2142</v>
      </c>
      <c r="F35" s="1" t="s">
        <v>741</v>
      </c>
      <c r="G35" s="1" t="s">
        <v>108</v>
      </c>
      <c r="H35" s="1" t="s">
        <v>2143</v>
      </c>
      <c r="I35" s="1" t="s">
        <v>50</v>
      </c>
      <c r="J35" s="1" t="s">
        <v>24</v>
      </c>
      <c r="K35" s="1" t="s">
        <v>742</v>
      </c>
    </row>
    <row r="36" spans="1:11" ht="17.399999999999999">
      <c r="A36" s="1" t="s">
        <v>142</v>
      </c>
      <c r="B36" s="1" t="str">
        <f t="shared" si="2"/>
        <v>12</v>
      </c>
      <c r="C36" s="1" t="str">
        <f t="shared" si="3"/>
        <v>KΩ</v>
      </c>
      <c r="D36" s="1" t="s">
        <v>1793</v>
      </c>
      <c r="E36" s="1" t="s">
        <v>2142</v>
      </c>
      <c r="F36" s="1" t="s">
        <v>1794</v>
      </c>
      <c r="G36" s="1" t="s">
        <v>108</v>
      </c>
      <c r="H36" s="1" t="s">
        <v>2143</v>
      </c>
      <c r="I36" s="1" t="s">
        <v>50</v>
      </c>
      <c r="J36" s="1">
        <v>2</v>
      </c>
      <c r="K36" s="1" t="s">
        <v>1795</v>
      </c>
    </row>
    <row r="37" spans="1:11" ht="17.399999999999999">
      <c r="A37" s="1" t="s">
        <v>155</v>
      </c>
      <c r="B37" s="1" t="str">
        <f t="shared" si="2"/>
        <v>15</v>
      </c>
      <c r="C37" s="1" t="str">
        <f t="shared" si="3"/>
        <v>KΩ</v>
      </c>
      <c r="D37" s="1" t="s">
        <v>1802</v>
      </c>
      <c r="E37" s="1" t="s">
        <v>2142</v>
      </c>
      <c r="F37" s="1" t="s">
        <v>1803</v>
      </c>
      <c r="G37" s="1" t="s">
        <v>108</v>
      </c>
      <c r="H37" s="1" t="s">
        <v>2143</v>
      </c>
      <c r="I37" s="1" t="s">
        <v>50</v>
      </c>
      <c r="J37" s="1">
        <v>2</v>
      </c>
      <c r="K37" s="1" t="s">
        <v>1804</v>
      </c>
    </row>
    <row r="38" spans="1:11" ht="17.399999999999999">
      <c r="A38" s="1" t="s">
        <v>167</v>
      </c>
      <c r="B38" s="1" t="str">
        <f t="shared" si="2"/>
        <v>18</v>
      </c>
      <c r="C38" s="1" t="str">
        <f t="shared" si="3"/>
        <v>KΩ</v>
      </c>
      <c r="D38" s="1" t="s">
        <v>1805</v>
      </c>
      <c r="E38" s="1" t="s">
        <v>2142</v>
      </c>
      <c r="F38" s="1" t="s">
        <v>1806</v>
      </c>
      <c r="G38" s="1" t="s">
        <v>108</v>
      </c>
      <c r="H38" s="1" t="s">
        <v>2143</v>
      </c>
      <c r="I38" s="1" t="s">
        <v>50</v>
      </c>
      <c r="J38" s="1">
        <v>2</v>
      </c>
      <c r="K38" s="1" t="s">
        <v>1807</v>
      </c>
    </row>
    <row r="39" spans="1:11" ht="17.399999999999999">
      <c r="A39" s="1" t="s">
        <v>56</v>
      </c>
      <c r="B39" s="1" t="str">
        <f t="shared" si="2"/>
        <v>20</v>
      </c>
      <c r="C39" s="1" t="str">
        <f t="shared" si="3"/>
        <v>KΩ</v>
      </c>
      <c r="D39" s="1" t="s">
        <v>1820</v>
      </c>
      <c r="E39" s="1" t="s">
        <v>2142</v>
      </c>
      <c r="F39" s="1" t="s">
        <v>1821</v>
      </c>
      <c r="G39" s="1" t="s">
        <v>108</v>
      </c>
      <c r="H39" s="1" t="s">
        <v>2143</v>
      </c>
      <c r="I39" s="1" t="s">
        <v>50</v>
      </c>
      <c r="J39" s="1">
        <v>2</v>
      </c>
      <c r="K39" s="1" t="s">
        <v>1822</v>
      </c>
    </row>
    <row r="40" spans="1:11" ht="17.399999999999999">
      <c r="A40" s="1" t="s">
        <v>216</v>
      </c>
      <c r="B40" s="1" t="str">
        <f t="shared" si="2"/>
        <v>22</v>
      </c>
      <c r="C40" s="1" t="str">
        <f t="shared" si="3"/>
        <v>KΩ</v>
      </c>
      <c r="D40" s="1" t="s">
        <v>1829</v>
      </c>
      <c r="E40" s="1" t="s">
        <v>2142</v>
      </c>
      <c r="F40" s="1" t="s">
        <v>1830</v>
      </c>
      <c r="G40" s="1" t="s">
        <v>108</v>
      </c>
      <c r="H40" s="1" t="s">
        <v>2143</v>
      </c>
      <c r="I40" s="1" t="s">
        <v>50</v>
      </c>
      <c r="J40" s="1">
        <v>2</v>
      </c>
      <c r="K40" s="1" t="s">
        <v>1831</v>
      </c>
    </row>
    <row r="41" spans="1:11" ht="17.399999999999999">
      <c r="A41" s="1" t="s">
        <v>224</v>
      </c>
      <c r="B41" s="1" t="str">
        <f t="shared" si="2"/>
        <v>24</v>
      </c>
      <c r="C41" s="1" t="str">
        <f t="shared" si="3"/>
        <v>KΩ</v>
      </c>
      <c r="D41" s="1" t="s">
        <v>1832</v>
      </c>
      <c r="E41" s="1" t="s">
        <v>2142</v>
      </c>
      <c r="F41" s="1" t="s">
        <v>1833</v>
      </c>
      <c r="G41" s="1" t="s">
        <v>108</v>
      </c>
      <c r="H41" s="1" t="s">
        <v>2143</v>
      </c>
      <c r="I41" s="1" t="s">
        <v>50</v>
      </c>
      <c r="J41" s="1">
        <v>2</v>
      </c>
      <c r="K41" s="1" t="s">
        <v>1834</v>
      </c>
    </row>
    <row r="42" spans="1:11" ht="17.399999999999999">
      <c r="A42" s="1" t="s">
        <v>229</v>
      </c>
      <c r="B42" s="1" t="str">
        <f t="shared" si="2"/>
        <v>27</v>
      </c>
      <c r="C42" s="1" t="str">
        <f t="shared" si="3"/>
        <v>KΩ</v>
      </c>
      <c r="D42" s="1" t="s">
        <v>1835</v>
      </c>
      <c r="E42" s="1" t="s">
        <v>2142</v>
      </c>
      <c r="F42" s="1" t="s">
        <v>1836</v>
      </c>
      <c r="G42" s="1" t="s">
        <v>108</v>
      </c>
      <c r="H42" s="1" t="s">
        <v>2143</v>
      </c>
      <c r="I42" s="1" t="s">
        <v>50</v>
      </c>
      <c r="J42" s="1">
        <v>2</v>
      </c>
      <c r="K42" s="1" t="s">
        <v>1837</v>
      </c>
    </row>
    <row r="43" spans="1:11" ht="17.399999999999999">
      <c r="A43" s="1" t="s">
        <v>60</v>
      </c>
      <c r="B43" s="1" t="str">
        <f t="shared" si="2"/>
        <v>33</v>
      </c>
      <c r="C43" s="1" t="str">
        <f t="shared" si="3"/>
        <v>KΩ</v>
      </c>
      <c r="D43" s="1" t="s">
        <v>1853</v>
      </c>
      <c r="E43" s="1" t="s">
        <v>2142</v>
      </c>
      <c r="F43" s="1" t="s">
        <v>1854</v>
      </c>
      <c r="G43" s="1" t="s">
        <v>108</v>
      </c>
      <c r="H43" s="1" t="s">
        <v>2143</v>
      </c>
      <c r="I43" s="1" t="s">
        <v>50</v>
      </c>
      <c r="J43" s="1">
        <v>2</v>
      </c>
      <c r="K43" s="1" t="s">
        <v>1855</v>
      </c>
    </row>
    <row r="44" spans="1:11" ht="17.399999999999999">
      <c r="A44" s="1" t="s">
        <v>593</v>
      </c>
      <c r="B44" s="1" t="str">
        <f t="shared" si="2"/>
        <v>39</v>
      </c>
      <c r="C44" s="1" t="str">
        <f t="shared" si="3"/>
        <v>KΩ</v>
      </c>
      <c r="D44" s="1" t="s">
        <v>1859</v>
      </c>
      <c r="E44" s="1" t="s">
        <v>2142</v>
      </c>
      <c r="F44" s="1" t="s">
        <v>1860</v>
      </c>
      <c r="G44" s="1" t="s">
        <v>108</v>
      </c>
      <c r="H44" s="1" t="s">
        <v>2143</v>
      </c>
      <c r="I44" s="1" t="s">
        <v>50</v>
      </c>
      <c r="J44" s="1">
        <v>2</v>
      </c>
      <c r="K44" s="1" t="s">
        <v>1861</v>
      </c>
    </row>
    <row r="45" spans="1:11" ht="17.399999999999999">
      <c r="A45" s="1" t="s">
        <v>301</v>
      </c>
      <c r="B45" s="1" t="str">
        <f t="shared" si="2"/>
        <v>47</v>
      </c>
      <c r="C45" s="1" t="str">
        <f t="shared" si="3"/>
        <v>KΩ</v>
      </c>
      <c r="D45" s="1" t="s">
        <v>746</v>
      </c>
      <c r="E45" s="1" t="s">
        <v>2142</v>
      </c>
      <c r="F45" s="1" t="s">
        <v>747</v>
      </c>
      <c r="G45" s="1" t="s">
        <v>108</v>
      </c>
      <c r="H45" s="1" t="s">
        <v>2143</v>
      </c>
      <c r="I45" s="1" t="s">
        <v>50</v>
      </c>
      <c r="J45" s="1" t="s">
        <v>24</v>
      </c>
      <c r="K45" s="1" t="s">
        <v>748</v>
      </c>
    </row>
    <row r="46" spans="1:11" ht="17.399999999999999">
      <c r="A46" s="1" t="s">
        <v>309</v>
      </c>
      <c r="B46" s="1" t="str">
        <f t="shared" si="2"/>
        <v>49.9</v>
      </c>
      <c r="C46" s="1" t="str">
        <f t="shared" si="3"/>
        <v>KΩ</v>
      </c>
      <c r="D46" s="1" t="s">
        <v>1865</v>
      </c>
      <c r="E46" s="1" t="s">
        <v>2142</v>
      </c>
      <c r="F46" s="1" t="s">
        <v>1866</v>
      </c>
      <c r="G46" s="1" t="s">
        <v>108</v>
      </c>
      <c r="H46" s="1" t="s">
        <v>2143</v>
      </c>
      <c r="I46" s="1" t="s">
        <v>50</v>
      </c>
      <c r="J46" s="1">
        <v>2</v>
      </c>
      <c r="K46" s="1" t="s">
        <v>1867</v>
      </c>
    </row>
    <row r="47" spans="1:11" ht="17.399999999999999">
      <c r="A47" s="1" t="s">
        <v>337</v>
      </c>
      <c r="B47" s="1" t="str">
        <f t="shared" si="2"/>
        <v>51</v>
      </c>
      <c r="C47" s="1" t="str">
        <f t="shared" si="3"/>
        <v>KΩ</v>
      </c>
      <c r="D47" s="1" t="s">
        <v>1880</v>
      </c>
      <c r="E47" s="1" t="s">
        <v>2142</v>
      </c>
      <c r="F47" s="1" t="s">
        <v>1881</v>
      </c>
      <c r="G47" s="1" t="s">
        <v>108</v>
      </c>
      <c r="H47" s="1" t="s">
        <v>2143</v>
      </c>
      <c r="I47" s="1" t="s">
        <v>50</v>
      </c>
      <c r="J47" s="1">
        <v>2</v>
      </c>
      <c r="K47" s="1" t="s">
        <v>1882</v>
      </c>
    </row>
    <row r="48" spans="1:11" ht="17.399999999999999">
      <c r="A48" s="1" t="s">
        <v>345</v>
      </c>
      <c r="B48" s="1" t="str">
        <f t="shared" si="2"/>
        <v>56</v>
      </c>
      <c r="C48" s="1" t="str">
        <f t="shared" si="3"/>
        <v>KΩ</v>
      </c>
      <c r="D48" s="1" t="s">
        <v>749</v>
      </c>
      <c r="E48" s="1" t="s">
        <v>2142</v>
      </c>
      <c r="F48" s="1" t="s">
        <v>750</v>
      </c>
      <c r="G48" s="1" t="s">
        <v>108</v>
      </c>
      <c r="H48" s="1" t="s">
        <v>2143</v>
      </c>
      <c r="I48" s="1" t="s">
        <v>50</v>
      </c>
      <c r="J48" s="1" t="s">
        <v>24</v>
      </c>
      <c r="K48" s="1" t="s">
        <v>751</v>
      </c>
    </row>
    <row r="49" spans="1:11" ht="17.399999999999999">
      <c r="A49" s="1" t="s">
        <v>368</v>
      </c>
      <c r="B49" s="1" t="str">
        <f t="shared" si="2"/>
        <v>68</v>
      </c>
      <c r="C49" s="1" t="str">
        <f t="shared" si="3"/>
        <v>KΩ</v>
      </c>
      <c r="D49" s="1" t="s">
        <v>1892</v>
      </c>
      <c r="E49" s="1" t="s">
        <v>2142</v>
      </c>
      <c r="F49" s="1" t="s">
        <v>1893</v>
      </c>
      <c r="G49" s="1" t="s">
        <v>108</v>
      </c>
      <c r="H49" s="1" t="s">
        <v>2143</v>
      </c>
      <c r="I49" s="1" t="s">
        <v>50</v>
      </c>
      <c r="J49" s="1">
        <v>2</v>
      </c>
      <c r="K49" s="1" t="s">
        <v>1894</v>
      </c>
    </row>
    <row r="50" spans="1:11" ht="17.399999999999999">
      <c r="A50" s="1" t="s">
        <v>379</v>
      </c>
      <c r="B50" s="1" t="str">
        <f t="shared" si="2"/>
        <v>75</v>
      </c>
      <c r="C50" s="1" t="str">
        <f t="shared" si="3"/>
        <v>KΩ</v>
      </c>
      <c r="D50" s="1" t="s">
        <v>1898</v>
      </c>
      <c r="E50" s="1" t="s">
        <v>2142</v>
      </c>
      <c r="F50" s="1" t="s">
        <v>1899</v>
      </c>
      <c r="G50" s="1" t="s">
        <v>108</v>
      </c>
      <c r="H50" s="1" t="s">
        <v>2143</v>
      </c>
      <c r="I50" s="1" t="s">
        <v>50</v>
      </c>
      <c r="J50" s="1">
        <v>2</v>
      </c>
      <c r="K50" s="1" t="s">
        <v>1900</v>
      </c>
    </row>
    <row r="51" spans="1:11" ht="17.399999999999999">
      <c r="A51" s="1" t="s">
        <v>118</v>
      </c>
      <c r="B51" s="1" t="str">
        <f t="shared" si="2"/>
        <v>100</v>
      </c>
      <c r="C51" s="1" t="str">
        <f t="shared" si="3"/>
        <v>KΩ</v>
      </c>
      <c r="D51" s="1" t="s">
        <v>737</v>
      </c>
      <c r="E51" s="1" t="s">
        <v>2142</v>
      </c>
      <c r="F51" s="1" t="s">
        <v>738</v>
      </c>
      <c r="G51" s="1" t="s">
        <v>108</v>
      </c>
      <c r="H51" s="1" t="s">
        <v>2143</v>
      </c>
      <c r="I51" s="1" t="s">
        <v>50</v>
      </c>
      <c r="J51" s="1" t="s">
        <v>24</v>
      </c>
      <c r="K51" s="1" t="s">
        <v>739</v>
      </c>
    </row>
    <row r="52" spans="1:11" ht="17.399999999999999">
      <c r="A52" s="1" t="s">
        <v>134</v>
      </c>
      <c r="B52" s="1" t="str">
        <f t="shared" si="2"/>
        <v>120</v>
      </c>
      <c r="C52" s="1" t="str">
        <f t="shared" si="3"/>
        <v>KΩ</v>
      </c>
      <c r="D52" s="1" t="s">
        <v>1787</v>
      </c>
      <c r="E52" s="1" t="s">
        <v>2142</v>
      </c>
      <c r="F52" s="1" t="s">
        <v>1788</v>
      </c>
      <c r="G52" s="1" t="s">
        <v>108</v>
      </c>
      <c r="H52" s="1" t="s">
        <v>2143</v>
      </c>
      <c r="I52" s="1" t="s">
        <v>50</v>
      </c>
      <c r="J52" s="1">
        <v>2</v>
      </c>
      <c r="K52" s="1" t="s">
        <v>1789</v>
      </c>
    </row>
    <row r="53" spans="1:11" ht="17.399999999999999">
      <c r="A53" s="1" t="s">
        <v>147</v>
      </c>
      <c r="B53" s="1" t="str">
        <f t="shared" si="2"/>
        <v>150</v>
      </c>
      <c r="C53" s="1" t="str">
        <f t="shared" si="3"/>
        <v>KΩ</v>
      </c>
      <c r="D53" s="1" t="s">
        <v>1796</v>
      </c>
      <c r="E53" s="1" t="s">
        <v>2142</v>
      </c>
      <c r="F53" s="1" t="s">
        <v>1797</v>
      </c>
      <c r="G53" s="1" t="s">
        <v>108</v>
      </c>
      <c r="H53" s="1" t="s">
        <v>2143</v>
      </c>
      <c r="I53" s="1" t="s">
        <v>50</v>
      </c>
      <c r="J53" s="1">
        <v>2</v>
      </c>
      <c r="K53" s="1" t="s">
        <v>1798</v>
      </c>
    </row>
    <row r="54" spans="1:11" ht="17.399999999999999">
      <c r="A54" s="1" t="s">
        <v>194</v>
      </c>
      <c r="B54" s="1" t="str">
        <f t="shared" si="2"/>
        <v>200</v>
      </c>
      <c r="C54" s="1" t="str">
        <f t="shared" si="3"/>
        <v>KΩ</v>
      </c>
      <c r="D54" s="1" t="s">
        <v>1814</v>
      </c>
      <c r="E54" s="1" t="s">
        <v>2142</v>
      </c>
      <c r="F54" s="1" t="s">
        <v>1815</v>
      </c>
      <c r="G54" s="1" t="s">
        <v>108</v>
      </c>
      <c r="H54" s="1" t="s">
        <v>2143</v>
      </c>
      <c r="I54" s="1" t="s">
        <v>50</v>
      </c>
      <c r="J54" s="1">
        <v>2</v>
      </c>
      <c r="K54" s="1" t="s">
        <v>1816</v>
      </c>
    </row>
    <row r="55" spans="1:11" ht="17.399999999999999">
      <c r="A55" s="1" t="s">
        <v>208</v>
      </c>
      <c r="B55" s="1" t="str">
        <f t="shared" si="2"/>
        <v>220</v>
      </c>
      <c r="C55" s="1" t="str">
        <f t="shared" si="3"/>
        <v>KΩ</v>
      </c>
      <c r="D55" s="1" t="s">
        <v>1823</v>
      </c>
      <c r="E55" s="1" t="s">
        <v>2142</v>
      </c>
      <c r="F55" s="1" t="s">
        <v>1824</v>
      </c>
      <c r="G55" s="1" t="s">
        <v>108</v>
      </c>
      <c r="H55" s="1" t="s">
        <v>2143</v>
      </c>
      <c r="I55" s="1" t="s">
        <v>50</v>
      </c>
      <c r="J55" s="1">
        <v>2</v>
      </c>
      <c r="K55" s="1" t="s">
        <v>1825</v>
      </c>
    </row>
    <row r="56" spans="1:11" ht="17.399999999999999">
      <c r="A56" s="1" t="s">
        <v>249</v>
      </c>
      <c r="B56" s="1" t="str">
        <f t="shared" si="2"/>
        <v>300</v>
      </c>
      <c r="C56" s="1" t="str">
        <f t="shared" si="3"/>
        <v>KΩ</v>
      </c>
      <c r="D56" s="1" t="s">
        <v>1841</v>
      </c>
      <c r="E56" s="1" t="s">
        <v>2142</v>
      </c>
      <c r="F56" s="1" t="s">
        <v>1842</v>
      </c>
      <c r="G56" s="1" t="s">
        <v>108</v>
      </c>
      <c r="H56" s="1" t="s">
        <v>2143</v>
      </c>
      <c r="I56" s="1" t="s">
        <v>50</v>
      </c>
      <c r="J56" s="1">
        <v>2</v>
      </c>
      <c r="K56" s="1" t="s">
        <v>1843</v>
      </c>
    </row>
    <row r="57" spans="1:11" ht="17.399999999999999">
      <c r="A57" s="1" t="s">
        <v>257</v>
      </c>
      <c r="B57" s="1" t="str">
        <f t="shared" si="2"/>
        <v>330</v>
      </c>
      <c r="C57" s="1" t="str">
        <f t="shared" si="3"/>
        <v>KΩ</v>
      </c>
      <c r="D57" s="1" t="s">
        <v>1847</v>
      </c>
      <c r="E57" s="1" t="s">
        <v>2142</v>
      </c>
      <c r="F57" s="1" t="s">
        <v>1848</v>
      </c>
      <c r="G57" s="1" t="s">
        <v>108</v>
      </c>
      <c r="H57" s="1" t="s">
        <v>2143</v>
      </c>
      <c r="I57" s="1" t="s">
        <v>50</v>
      </c>
      <c r="J57" s="1">
        <v>2</v>
      </c>
      <c r="K57" s="1" t="s">
        <v>1849</v>
      </c>
    </row>
    <row r="58" spans="1:11" ht="17.399999999999999">
      <c r="A58" s="1" t="s">
        <v>293</v>
      </c>
      <c r="B58" s="1" t="str">
        <f t="shared" si="2"/>
        <v>470</v>
      </c>
      <c r="C58" s="1" t="str">
        <f t="shared" si="3"/>
        <v>KΩ</v>
      </c>
      <c r="D58" s="1" t="s">
        <v>1278</v>
      </c>
      <c r="E58" s="1" t="s">
        <v>2142</v>
      </c>
      <c r="F58" s="1" t="s">
        <v>1279</v>
      </c>
      <c r="G58" s="1" t="s">
        <v>108</v>
      </c>
      <c r="H58" s="1" t="s">
        <v>2144</v>
      </c>
      <c r="I58" s="1" t="s">
        <v>50</v>
      </c>
      <c r="J58" s="1" t="s">
        <v>24</v>
      </c>
      <c r="K58" s="1" t="s">
        <v>1280</v>
      </c>
    </row>
    <row r="59" spans="1:11" ht="17.399999999999999">
      <c r="A59" s="1" t="s">
        <v>329</v>
      </c>
      <c r="B59" s="1" t="str">
        <f t="shared" si="2"/>
        <v>510</v>
      </c>
      <c r="C59" s="1" t="str">
        <f t="shared" si="3"/>
        <v>KΩ</v>
      </c>
      <c r="D59" s="1" t="s">
        <v>1874</v>
      </c>
      <c r="E59" s="1" t="s">
        <v>2142</v>
      </c>
      <c r="F59" s="1" t="s">
        <v>1875</v>
      </c>
      <c r="G59" s="1" t="s">
        <v>108</v>
      </c>
      <c r="H59" s="1" t="s">
        <v>2143</v>
      </c>
      <c r="I59" s="1" t="s">
        <v>50</v>
      </c>
      <c r="J59" s="1">
        <v>2</v>
      </c>
      <c r="K59" s="1" t="s">
        <v>1876</v>
      </c>
    </row>
    <row r="60" spans="1:11" ht="17.399999999999999">
      <c r="A60" s="1" t="s">
        <v>174</v>
      </c>
      <c r="B60" s="1" t="str">
        <f t="shared" si="2"/>
        <v>1</v>
      </c>
      <c r="C60" s="1" t="str">
        <f t="shared" si="3"/>
        <v>MΩ</v>
      </c>
      <c r="D60" s="1" t="s">
        <v>798</v>
      </c>
      <c r="E60" s="1" t="s">
        <v>2142</v>
      </c>
      <c r="F60" s="1" t="s">
        <v>799</v>
      </c>
      <c r="G60" s="1" t="s">
        <v>108</v>
      </c>
      <c r="H60" s="1" t="s">
        <v>2143</v>
      </c>
      <c r="I60" s="1" t="s">
        <v>50</v>
      </c>
      <c r="J60" s="1" t="s">
        <v>24</v>
      </c>
      <c r="K60" s="1" t="s">
        <v>800</v>
      </c>
    </row>
    <row r="61" spans="1:11" ht="17.399999999999999">
      <c r="A61" s="1" t="s">
        <v>80</v>
      </c>
      <c r="B61" s="1" t="str">
        <f t="shared" si="2"/>
        <v>10</v>
      </c>
      <c r="C61" s="1" t="str">
        <f t="shared" si="3"/>
        <v>MΩ</v>
      </c>
      <c r="D61" s="1" t="s">
        <v>1781</v>
      </c>
      <c r="E61" s="1" t="s">
        <v>2142</v>
      </c>
      <c r="F61" s="1" t="s">
        <v>1782</v>
      </c>
      <c r="G61" s="1" t="s">
        <v>108</v>
      </c>
      <c r="H61" s="1" t="s">
        <v>2143</v>
      </c>
      <c r="I61" s="1" t="s">
        <v>50</v>
      </c>
      <c r="J61" s="1">
        <v>2</v>
      </c>
      <c r="K61" s="1" t="s">
        <v>1783</v>
      </c>
    </row>
    <row r="64" spans="1:11">
      <c r="A64" s="8" t="s">
        <v>2009</v>
      </c>
    </row>
    <row r="65" spans="1:11" ht="17.399999999999999">
      <c r="A65" s="1" t="s">
        <v>105</v>
      </c>
      <c r="B65" s="1" t="str">
        <f t="shared" ref="B65:B103" si="4">LEFT(A65, FIND("Ω",A65)-1)</f>
        <v>0</v>
      </c>
      <c r="C65" s="1" t="str">
        <f t="shared" ref="C65:C103" si="5">MID(A65, FIND("(",A65)-2, 2)</f>
        <v xml:space="preserve">Ω </v>
      </c>
      <c r="D65" s="1" t="s">
        <v>572</v>
      </c>
      <c r="E65" s="1" t="s">
        <v>2142</v>
      </c>
      <c r="F65" s="1" t="s">
        <v>573</v>
      </c>
      <c r="G65" s="1" t="s">
        <v>22</v>
      </c>
      <c r="H65" s="1" t="s">
        <v>2143</v>
      </c>
      <c r="I65" s="1" t="s">
        <v>50</v>
      </c>
      <c r="J65" s="1" t="s">
        <v>24</v>
      </c>
      <c r="K65" s="1" t="s">
        <v>574</v>
      </c>
    </row>
    <row r="66" spans="1:11" ht="17.399999999999999">
      <c r="A66" s="1" t="s">
        <v>423</v>
      </c>
      <c r="B66" s="1" t="str">
        <f t="shared" si="4"/>
        <v>1</v>
      </c>
      <c r="C66" s="1" t="str">
        <f t="shared" si="5"/>
        <v xml:space="preserve">Ω </v>
      </c>
      <c r="D66" s="1" t="s">
        <v>505</v>
      </c>
      <c r="E66" s="1" t="s">
        <v>2142</v>
      </c>
      <c r="F66" s="1" t="s">
        <v>506</v>
      </c>
      <c r="G66" s="1" t="s">
        <v>22</v>
      </c>
      <c r="H66" s="1" t="s">
        <v>2143</v>
      </c>
      <c r="I66" s="1" t="s">
        <v>50</v>
      </c>
      <c r="J66" s="1" t="s">
        <v>24</v>
      </c>
      <c r="K66" s="1" t="s">
        <v>507</v>
      </c>
    </row>
    <row r="67" spans="1:11" ht="17.399999999999999">
      <c r="A67" s="1" t="s">
        <v>241</v>
      </c>
      <c r="B67" s="1" t="str">
        <f t="shared" si="4"/>
        <v>2</v>
      </c>
      <c r="C67" s="1" t="str">
        <f t="shared" si="5"/>
        <v xml:space="preserve">Ω </v>
      </c>
      <c r="D67" s="1" t="s">
        <v>549</v>
      </c>
      <c r="E67" s="1" t="s">
        <v>2142</v>
      </c>
      <c r="F67" s="1" t="s">
        <v>550</v>
      </c>
      <c r="G67" s="1" t="s">
        <v>22</v>
      </c>
      <c r="H67" s="1" t="s">
        <v>2143</v>
      </c>
      <c r="I67" s="1" t="s">
        <v>50</v>
      </c>
      <c r="J67" s="1" t="s">
        <v>24</v>
      </c>
      <c r="K67" s="1" t="s">
        <v>551</v>
      </c>
    </row>
    <row r="68" spans="1:11" ht="17.399999999999999">
      <c r="A68" s="1" t="s">
        <v>182</v>
      </c>
      <c r="B68" s="1" t="str">
        <f t="shared" si="4"/>
        <v>2.2</v>
      </c>
      <c r="C68" s="1" t="str">
        <f t="shared" si="5"/>
        <v xml:space="preserve">Ω </v>
      </c>
      <c r="D68" s="1" t="s">
        <v>515</v>
      </c>
      <c r="E68" s="1" t="s">
        <v>2142</v>
      </c>
      <c r="F68" s="1" t="s">
        <v>516</v>
      </c>
      <c r="G68" s="1" t="s">
        <v>22</v>
      </c>
      <c r="H68" s="1" t="s">
        <v>2143</v>
      </c>
      <c r="I68" s="1" t="s">
        <v>50</v>
      </c>
      <c r="J68" s="1" t="s">
        <v>24</v>
      </c>
      <c r="K68" s="1" t="s">
        <v>517</v>
      </c>
    </row>
    <row r="69" spans="1:11" ht="17.399999999999999">
      <c r="A69" s="1" t="s">
        <v>285</v>
      </c>
      <c r="B69" s="1" t="str">
        <f t="shared" si="4"/>
        <v>4.7</v>
      </c>
      <c r="C69" s="1" t="str">
        <f t="shared" si="5"/>
        <v xml:space="preserve">Ω </v>
      </c>
      <c r="D69" s="1" t="s">
        <v>610</v>
      </c>
      <c r="E69" s="1" t="s">
        <v>2142</v>
      </c>
      <c r="F69" s="1" t="s">
        <v>611</v>
      </c>
      <c r="G69" s="1" t="s">
        <v>22</v>
      </c>
      <c r="H69" s="1" t="s">
        <v>2143</v>
      </c>
      <c r="I69" s="1" t="s">
        <v>50</v>
      </c>
      <c r="J69" s="1" t="s">
        <v>24</v>
      </c>
      <c r="K69" s="1" t="s">
        <v>612</v>
      </c>
    </row>
    <row r="70" spans="1:11" ht="17.399999999999999">
      <c r="A70" s="1" t="s">
        <v>321</v>
      </c>
      <c r="B70" s="1" t="str">
        <f t="shared" si="4"/>
        <v>5.1</v>
      </c>
      <c r="C70" s="1" t="str">
        <f t="shared" si="5"/>
        <v xml:space="preserve">Ω </v>
      </c>
      <c r="D70" s="1" t="s">
        <v>724</v>
      </c>
      <c r="E70" s="1" t="s">
        <v>2142</v>
      </c>
      <c r="F70" s="1" t="s">
        <v>725</v>
      </c>
      <c r="G70" s="1" t="s">
        <v>22</v>
      </c>
      <c r="H70" s="1" t="s">
        <v>2143</v>
      </c>
      <c r="I70" s="1" t="s">
        <v>50</v>
      </c>
      <c r="J70" s="1" t="s">
        <v>24</v>
      </c>
      <c r="K70" s="1" t="s">
        <v>726</v>
      </c>
    </row>
    <row r="71" spans="1:11" ht="17.399999999999999">
      <c r="A71" s="1" t="s">
        <v>126</v>
      </c>
      <c r="B71" s="1" t="str">
        <f t="shared" si="4"/>
        <v>10</v>
      </c>
      <c r="C71" s="1" t="str">
        <f t="shared" si="5"/>
        <v xml:space="preserve">Ω </v>
      </c>
      <c r="D71" s="1" t="s">
        <v>499</v>
      </c>
      <c r="E71" s="1" t="s">
        <v>2142</v>
      </c>
      <c r="F71" s="1" t="s">
        <v>500</v>
      </c>
      <c r="G71" s="1" t="s">
        <v>22</v>
      </c>
      <c r="H71" s="1" t="s">
        <v>2143</v>
      </c>
      <c r="I71" s="1" t="s">
        <v>50</v>
      </c>
      <c r="J71" s="1" t="s">
        <v>24</v>
      </c>
      <c r="K71" s="1" t="s">
        <v>501</v>
      </c>
    </row>
    <row r="72" spans="1:11" ht="17.399999999999999">
      <c r="A72" s="1" t="s">
        <v>159</v>
      </c>
      <c r="B72" s="1" t="str">
        <f t="shared" si="4"/>
        <v>15</v>
      </c>
      <c r="C72" s="1" t="str">
        <f t="shared" si="5"/>
        <v xml:space="preserve">Ω </v>
      </c>
      <c r="D72" s="1" t="s">
        <v>477</v>
      </c>
      <c r="E72" s="1" t="s">
        <v>2142</v>
      </c>
      <c r="F72" s="1" t="s">
        <v>478</v>
      </c>
      <c r="G72" s="1" t="s">
        <v>22</v>
      </c>
      <c r="H72" s="1" t="s">
        <v>2143</v>
      </c>
      <c r="I72" s="1" t="s">
        <v>50</v>
      </c>
      <c r="J72" s="1" t="s">
        <v>24</v>
      </c>
      <c r="K72" s="1" t="s">
        <v>479</v>
      </c>
    </row>
    <row r="73" spans="1:11" ht="17.399999999999999">
      <c r="A73" s="1" t="s">
        <v>204</v>
      </c>
      <c r="B73" s="1" t="str">
        <f t="shared" si="4"/>
        <v>20</v>
      </c>
      <c r="C73" s="1" t="str">
        <f t="shared" si="5"/>
        <v xml:space="preserve">Ω </v>
      </c>
      <c r="D73" s="1" t="s">
        <v>524</v>
      </c>
      <c r="E73" s="1" t="s">
        <v>2142</v>
      </c>
      <c r="F73" s="1" t="s">
        <v>525</v>
      </c>
      <c r="G73" s="1" t="s">
        <v>22</v>
      </c>
      <c r="H73" s="1" t="s">
        <v>2143</v>
      </c>
      <c r="I73" s="1" t="s">
        <v>50</v>
      </c>
      <c r="J73" s="1" t="s">
        <v>24</v>
      </c>
      <c r="K73" s="1" t="s">
        <v>526</v>
      </c>
    </row>
    <row r="74" spans="1:11" ht="17.399999999999999">
      <c r="A74" s="1" t="s">
        <v>220</v>
      </c>
      <c r="B74" s="1" t="str">
        <f t="shared" si="4"/>
        <v>22</v>
      </c>
      <c r="C74" s="1" t="str">
        <f t="shared" si="5"/>
        <v xml:space="preserve">Ω </v>
      </c>
      <c r="D74" s="1" t="s">
        <v>691</v>
      </c>
      <c r="E74" s="1" t="s">
        <v>2142</v>
      </c>
      <c r="F74" s="1" t="s">
        <v>692</v>
      </c>
      <c r="G74" s="1" t="s">
        <v>22</v>
      </c>
      <c r="H74" s="1" t="s">
        <v>2143</v>
      </c>
      <c r="I74" s="1" t="s">
        <v>50</v>
      </c>
      <c r="J74" s="1" t="s">
        <v>24</v>
      </c>
      <c r="K74" s="1" t="s">
        <v>693</v>
      </c>
    </row>
    <row r="75" spans="1:11" ht="17.399999999999999">
      <c r="A75" s="1" t="s">
        <v>233</v>
      </c>
      <c r="B75" s="1" t="str">
        <f t="shared" si="4"/>
        <v>27</v>
      </c>
      <c r="C75" s="1" t="str">
        <f t="shared" si="5"/>
        <v xml:space="preserve">Ω </v>
      </c>
      <c r="D75" s="1" t="s">
        <v>717</v>
      </c>
      <c r="E75" s="1" t="s">
        <v>2142</v>
      </c>
      <c r="F75" s="1" t="s">
        <v>718</v>
      </c>
      <c r="G75" s="1" t="s">
        <v>22</v>
      </c>
      <c r="H75" s="1" t="s">
        <v>2143</v>
      </c>
      <c r="I75" s="1" t="s">
        <v>50</v>
      </c>
      <c r="J75" s="1" t="s">
        <v>24</v>
      </c>
      <c r="K75" s="1" t="s">
        <v>719</v>
      </c>
    </row>
    <row r="76" spans="1:11" ht="17.399999999999999">
      <c r="A76" s="1" t="s">
        <v>268</v>
      </c>
      <c r="B76" s="1" t="str">
        <f t="shared" si="4"/>
        <v>33</v>
      </c>
      <c r="C76" s="1" t="str">
        <f t="shared" si="5"/>
        <v xml:space="preserve">Ω </v>
      </c>
      <c r="D76" s="1" t="s">
        <v>581</v>
      </c>
      <c r="E76" s="1" t="s">
        <v>2142</v>
      </c>
      <c r="F76" s="1" t="s">
        <v>582</v>
      </c>
      <c r="G76" s="1" t="s">
        <v>22</v>
      </c>
      <c r="H76" s="1" t="s">
        <v>2143</v>
      </c>
      <c r="I76" s="1" t="s">
        <v>50</v>
      </c>
      <c r="J76" s="1" t="s">
        <v>24</v>
      </c>
      <c r="K76" s="1" t="s">
        <v>583</v>
      </c>
    </row>
    <row r="77" spans="1:11" ht="17.399999999999999">
      <c r="A77" s="1" t="s">
        <v>305</v>
      </c>
      <c r="B77" s="1" t="str">
        <f t="shared" si="4"/>
        <v>47</v>
      </c>
      <c r="C77" s="1" t="str">
        <f t="shared" si="5"/>
        <v xml:space="preserve">Ω </v>
      </c>
      <c r="D77" s="1" t="s">
        <v>622</v>
      </c>
      <c r="E77" s="1" t="s">
        <v>2142</v>
      </c>
      <c r="F77" s="1" t="s">
        <v>623</v>
      </c>
      <c r="G77" s="1" t="s">
        <v>22</v>
      </c>
      <c r="H77" s="1" t="s">
        <v>2143</v>
      </c>
      <c r="I77" s="1" t="s">
        <v>50</v>
      </c>
      <c r="J77" s="1" t="s">
        <v>24</v>
      </c>
      <c r="K77" s="1" t="s">
        <v>624</v>
      </c>
    </row>
    <row r="78" spans="1:11" ht="17.399999999999999">
      <c r="A78" s="1" t="s">
        <v>313</v>
      </c>
      <c r="B78" s="1" t="str">
        <f t="shared" si="4"/>
        <v>49.9</v>
      </c>
      <c r="C78" s="1" t="str">
        <f t="shared" si="5"/>
        <v xml:space="preserve">Ω </v>
      </c>
      <c r="D78" s="1" t="s">
        <v>628</v>
      </c>
      <c r="E78" s="1" t="s">
        <v>2142</v>
      </c>
      <c r="F78" s="1" t="s">
        <v>629</v>
      </c>
      <c r="G78" s="1" t="s">
        <v>22</v>
      </c>
      <c r="H78" s="1" t="s">
        <v>2143</v>
      </c>
      <c r="I78" s="1" t="s">
        <v>50</v>
      </c>
      <c r="J78" s="1" t="s">
        <v>24</v>
      </c>
      <c r="K78" s="1" t="s">
        <v>630</v>
      </c>
    </row>
    <row r="79" spans="1:11" ht="17.399999999999999">
      <c r="A79" s="1" t="s">
        <v>341</v>
      </c>
      <c r="B79" s="1" t="str">
        <f t="shared" si="4"/>
        <v>51</v>
      </c>
      <c r="C79" s="1" t="str">
        <f t="shared" si="5"/>
        <v xml:space="preserve">Ω </v>
      </c>
      <c r="D79" s="1" t="s">
        <v>829</v>
      </c>
      <c r="E79" s="1" t="s">
        <v>2142</v>
      </c>
      <c r="F79" s="1" t="s">
        <v>830</v>
      </c>
      <c r="G79" s="1" t="s">
        <v>22</v>
      </c>
      <c r="H79" s="1" t="s">
        <v>2143</v>
      </c>
      <c r="I79" s="1" t="s">
        <v>50</v>
      </c>
      <c r="J79" s="1" t="s">
        <v>24</v>
      </c>
      <c r="K79" s="1" t="s">
        <v>831</v>
      </c>
    </row>
    <row r="80" spans="1:11" ht="17.399999999999999">
      <c r="A80" s="1" t="s">
        <v>720</v>
      </c>
      <c r="B80" s="1" t="str">
        <f t="shared" si="4"/>
        <v>56</v>
      </c>
      <c r="C80" s="1" t="str">
        <f t="shared" si="5"/>
        <v xml:space="preserve">Ω </v>
      </c>
      <c r="D80" s="1" t="s">
        <v>721</v>
      </c>
      <c r="E80" s="1" t="s">
        <v>2142</v>
      </c>
      <c r="F80" s="1" t="s">
        <v>722</v>
      </c>
      <c r="G80" s="1" t="s">
        <v>22</v>
      </c>
      <c r="H80" s="1" t="s">
        <v>2143</v>
      </c>
      <c r="I80" s="1" t="s">
        <v>50</v>
      </c>
      <c r="J80" s="1" t="s">
        <v>24</v>
      </c>
      <c r="K80" s="1" t="s">
        <v>723</v>
      </c>
    </row>
    <row r="81" spans="1:11" ht="17.399999999999999">
      <c r="A81" s="1" t="s">
        <v>810</v>
      </c>
      <c r="B81" s="1" t="str">
        <f t="shared" si="4"/>
        <v>68</v>
      </c>
      <c r="C81" s="1" t="str">
        <f t="shared" si="5"/>
        <v xml:space="preserve">Ω </v>
      </c>
      <c r="D81" s="1" t="s">
        <v>811</v>
      </c>
      <c r="E81" s="1" t="s">
        <v>2142</v>
      </c>
      <c r="F81" s="1" t="s">
        <v>812</v>
      </c>
      <c r="G81" s="1" t="s">
        <v>22</v>
      </c>
      <c r="H81" s="1" t="s">
        <v>2143</v>
      </c>
      <c r="I81" s="1" t="s">
        <v>50</v>
      </c>
      <c r="J81" s="1" t="s">
        <v>24</v>
      </c>
      <c r="K81" s="1" t="s">
        <v>813</v>
      </c>
    </row>
    <row r="82" spans="1:11" ht="17.399999999999999">
      <c r="A82" s="1" t="s">
        <v>64</v>
      </c>
      <c r="B82" s="1" t="str">
        <f t="shared" si="4"/>
        <v>75</v>
      </c>
      <c r="C82" s="1" t="str">
        <f t="shared" si="5"/>
        <v xml:space="preserve">Ω </v>
      </c>
      <c r="D82" s="1" t="s">
        <v>65</v>
      </c>
      <c r="E82" s="1" t="s">
        <v>2142</v>
      </c>
      <c r="F82" s="1" t="s">
        <v>66</v>
      </c>
      <c r="G82" s="1" t="s">
        <v>22</v>
      </c>
      <c r="H82" s="1" t="s">
        <v>2143</v>
      </c>
      <c r="I82" s="1" t="s">
        <v>50</v>
      </c>
      <c r="J82" s="1" t="s">
        <v>24</v>
      </c>
      <c r="K82" s="1" t="s">
        <v>67</v>
      </c>
    </row>
    <row r="83" spans="1:11" ht="17.399999999999999">
      <c r="A83" s="1" t="s">
        <v>395</v>
      </c>
      <c r="B83" s="1" t="str">
        <f t="shared" si="4"/>
        <v>82</v>
      </c>
      <c r="C83" s="1" t="str">
        <f t="shared" si="5"/>
        <v xml:space="preserve">Ω </v>
      </c>
      <c r="D83" s="1" t="s">
        <v>832</v>
      </c>
      <c r="E83" s="1" t="s">
        <v>2142</v>
      </c>
      <c r="F83" s="1" t="s">
        <v>833</v>
      </c>
      <c r="G83" s="1" t="s">
        <v>22</v>
      </c>
      <c r="H83" s="1" t="s">
        <v>2143</v>
      </c>
      <c r="I83" s="1" t="s">
        <v>50</v>
      </c>
      <c r="J83" s="1" t="s">
        <v>24</v>
      </c>
      <c r="K83" s="1" t="s">
        <v>834</v>
      </c>
    </row>
    <row r="84" spans="1:11" ht="17.399999999999999">
      <c r="A84" s="1" t="s">
        <v>122</v>
      </c>
      <c r="B84" s="1" t="str">
        <f t="shared" si="4"/>
        <v>100</v>
      </c>
      <c r="C84" s="1" t="str">
        <f t="shared" si="5"/>
        <v xml:space="preserve">Ω </v>
      </c>
      <c r="D84" s="1" t="s">
        <v>456</v>
      </c>
      <c r="E84" s="1" t="s">
        <v>2142</v>
      </c>
      <c r="F84" s="1" t="s">
        <v>457</v>
      </c>
      <c r="G84" s="1" t="s">
        <v>22</v>
      </c>
      <c r="H84" s="1" t="s">
        <v>2143</v>
      </c>
      <c r="I84" s="1" t="s">
        <v>50</v>
      </c>
      <c r="J84" s="1" t="s">
        <v>24</v>
      </c>
      <c r="K84" s="1" t="s">
        <v>458</v>
      </c>
    </row>
    <row r="85" spans="1:11" ht="17.399999999999999">
      <c r="A85" s="1" t="s">
        <v>138</v>
      </c>
      <c r="B85" s="1" t="str">
        <f t="shared" si="4"/>
        <v>120</v>
      </c>
      <c r="C85" s="1" t="str">
        <f t="shared" si="5"/>
        <v xml:space="preserve">Ω </v>
      </c>
      <c r="D85" s="1" t="s">
        <v>459</v>
      </c>
      <c r="E85" s="1" t="s">
        <v>2142</v>
      </c>
      <c r="F85" s="1" t="s">
        <v>460</v>
      </c>
      <c r="G85" s="1" t="s">
        <v>22</v>
      </c>
      <c r="H85" s="1" t="s">
        <v>2143</v>
      </c>
      <c r="I85" s="1" t="s">
        <v>50</v>
      </c>
      <c r="J85" s="1" t="s">
        <v>24</v>
      </c>
      <c r="K85" s="1" t="s">
        <v>461</v>
      </c>
    </row>
    <row r="86" spans="1:11" ht="17.399999999999999">
      <c r="A86" s="1" t="s">
        <v>151</v>
      </c>
      <c r="B86" s="1" t="str">
        <f t="shared" si="4"/>
        <v>150</v>
      </c>
      <c r="C86" s="1" t="str">
        <f t="shared" si="5"/>
        <v xml:space="preserve">Ω </v>
      </c>
      <c r="D86" s="1" t="s">
        <v>471</v>
      </c>
      <c r="E86" s="1" t="s">
        <v>2142</v>
      </c>
      <c r="F86" s="1" t="s">
        <v>472</v>
      </c>
      <c r="G86" s="1" t="s">
        <v>22</v>
      </c>
      <c r="H86" s="1" t="s">
        <v>2143</v>
      </c>
      <c r="I86" s="1" t="s">
        <v>50</v>
      </c>
      <c r="J86" s="1" t="s">
        <v>24</v>
      </c>
      <c r="K86" s="1" t="s">
        <v>473</v>
      </c>
    </row>
    <row r="87" spans="1:11" ht="17.399999999999999">
      <c r="A87" s="1" t="s">
        <v>419</v>
      </c>
      <c r="B87" s="1" t="str">
        <f t="shared" si="4"/>
        <v>180</v>
      </c>
      <c r="C87" s="1" t="str">
        <f t="shared" si="5"/>
        <v xml:space="preserve">Ω </v>
      </c>
      <c r="D87" s="1" t="s">
        <v>487</v>
      </c>
      <c r="E87" s="1" t="s">
        <v>2142</v>
      </c>
      <c r="F87" s="1" t="s">
        <v>488</v>
      </c>
      <c r="G87" s="1" t="s">
        <v>22</v>
      </c>
      <c r="H87" s="1" t="s">
        <v>2143</v>
      </c>
      <c r="I87" s="1" t="s">
        <v>50</v>
      </c>
      <c r="J87" s="1" t="s">
        <v>24</v>
      </c>
      <c r="K87" s="1" t="s">
        <v>489</v>
      </c>
    </row>
    <row r="88" spans="1:11" ht="17.399999999999999">
      <c r="A88" s="1" t="s">
        <v>84</v>
      </c>
      <c r="B88" s="1" t="str">
        <f t="shared" si="4"/>
        <v>200</v>
      </c>
      <c r="C88" s="1" t="str">
        <f t="shared" si="5"/>
        <v xml:space="preserve">Ω </v>
      </c>
      <c r="D88" s="1" t="s">
        <v>85</v>
      </c>
      <c r="E88" s="1" t="s">
        <v>2142</v>
      </c>
      <c r="F88" s="1" t="s">
        <v>86</v>
      </c>
      <c r="G88" s="1" t="s">
        <v>22</v>
      </c>
      <c r="H88" s="1" t="s">
        <v>2143</v>
      </c>
      <c r="I88" s="1" t="s">
        <v>50</v>
      </c>
      <c r="J88" s="1" t="s">
        <v>24</v>
      </c>
      <c r="K88" s="1" t="s">
        <v>87</v>
      </c>
    </row>
    <row r="89" spans="1:11" ht="17.399999999999999">
      <c r="A89" s="1" t="s">
        <v>212</v>
      </c>
      <c r="B89" s="1" t="str">
        <f t="shared" si="4"/>
        <v>220</v>
      </c>
      <c r="C89" s="1" t="str">
        <f t="shared" si="5"/>
        <v xml:space="preserve">Ω </v>
      </c>
      <c r="D89" s="1" t="s">
        <v>530</v>
      </c>
      <c r="E89" s="1" t="s">
        <v>2142</v>
      </c>
      <c r="F89" s="1" t="s">
        <v>531</v>
      </c>
      <c r="G89" s="1" t="s">
        <v>22</v>
      </c>
      <c r="H89" s="1" t="s">
        <v>2143</v>
      </c>
      <c r="I89" s="1" t="s">
        <v>50</v>
      </c>
      <c r="J89" s="1" t="s">
        <v>24</v>
      </c>
      <c r="K89" s="1" t="s">
        <v>532</v>
      </c>
    </row>
    <row r="90" spans="1:11" ht="17.399999999999999">
      <c r="A90" s="1" t="s">
        <v>698</v>
      </c>
      <c r="B90" s="1" t="str">
        <f t="shared" si="4"/>
        <v>240</v>
      </c>
      <c r="C90" s="1" t="str">
        <f t="shared" si="5"/>
        <v xml:space="preserve">Ω </v>
      </c>
      <c r="D90" s="1" t="s">
        <v>699</v>
      </c>
      <c r="E90" s="1" t="s">
        <v>2142</v>
      </c>
      <c r="F90" s="1" t="s">
        <v>700</v>
      </c>
      <c r="G90" s="1" t="s">
        <v>22</v>
      </c>
      <c r="H90" s="1" t="s">
        <v>2143</v>
      </c>
      <c r="I90" s="1" t="s">
        <v>50</v>
      </c>
      <c r="J90" s="1" t="s">
        <v>24</v>
      </c>
      <c r="K90" s="1" t="s">
        <v>701</v>
      </c>
    </row>
    <row r="91" spans="1:11" ht="17.399999999999999">
      <c r="A91" s="1" t="s">
        <v>88</v>
      </c>
      <c r="B91" s="1" t="str">
        <f t="shared" si="4"/>
        <v>270</v>
      </c>
      <c r="C91" s="1" t="str">
        <f t="shared" si="5"/>
        <v xml:space="preserve">Ω </v>
      </c>
      <c r="D91" s="1" t="s">
        <v>536</v>
      </c>
      <c r="E91" s="1" t="s">
        <v>2142</v>
      </c>
      <c r="F91" s="1" t="s">
        <v>537</v>
      </c>
      <c r="G91" s="1" t="s">
        <v>22</v>
      </c>
      <c r="H91" s="1" t="s">
        <v>2143</v>
      </c>
      <c r="I91" s="1" t="s">
        <v>50</v>
      </c>
      <c r="J91" s="1" t="s">
        <v>24</v>
      </c>
      <c r="K91" s="1" t="s">
        <v>538</v>
      </c>
    </row>
    <row r="92" spans="1:11" ht="17.399999999999999">
      <c r="A92" s="1" t="s">
        <v>253</v>
      </c>
      <c r="B92" s="1" t="str">
        <f t="shared" si="4"/>
        <v>300</v>
      </c>
      <c r="C92" s="1" t="str">
        <f t="shared" si="5"/>
        <v xml:space="preserve">Ω </v>
      </c>
      <c r="D92" s="1" t="s">
        <v>565</v>
      </c>
      <c r="E92" s="1" t="s">
        <v>2142</v>
      </c>
      <c r="F92" s="1" t="s">
        <v>566</v>
      </c>
      <c r="G92" s="1" t="s">
        <v>22</v>
      </c>
      <c r="H92" s="1" t="s">
        <v>2143</v>
      </c>
      <c r="I92" s="1" t="s">
        <v>50</v>
      </c>
      <c r="J92" s="1" t="s">
        <v>24</v>
      </c>
      <c r="K92" s="1" t="s">
        <v>567</v>
      </c>
    </row>
    <row r="93" spans="1:11" ht="17.399999999999999">
      <c r="A93" s="1" t="s">
        <v>261</v>
      </c>
      <c r="B93" s="1" t="str">
        <f t="shared" si="4"/>
        <v>330</v>
      </c>
      <c r="C93" s="1" t="str">
        <f t="shared" si="5"/>
        <v xml:space="preserve">Ω </v>
      </c>
      <c r="D93" s="1" t="s">
        <v>578</v>
      </c>
      <c r="E93" s="1" t="s">
        <v>2142</v>
      </c>
      <c r="F93" s="1" t="s">
        <v>579</v>
      </c>
      <c r="G93" s="1" t="s">
        <v>22</v>
      </c>
      <c r="H93" s="1" t="s">
        <v>2143</v>
      </c>
      <c r="I93" s="1" t="s">
        <v>50</v>
      </c>
      <c r="J93" s="1" t="s">
        <v>24</v>
      </c>
      <c r="K93" s="1" t="s">
        <v>580</v>
      </c>
    </row>
    <row r="94" spans="1:11" ht="17.399999999999999">
      <c r="A94" s="1" t="s">
        <v>1927</v>
      </c>
      <c r="B94" s="1" t="str">
        <f t="shared" si="4"/>
        <v>360</v>
      </c>
      <c r="C94" s="1" t="str">
        <f t="shared" si="5"/>
        <v xml:space="preserve">Ω </v>
      </c>
      <c r="D94" s="1" t="s">
        <v>1928</v>
      </c>
      <c r="E94" s="1" t="s">
        <v>2142</v>
      </c>
      <c r="F94" s="1" t="s">
        <v>1929</v>
      </c>
      <c r="G94" s="1" t="s">
        <v>22</v>
      </c>
      <c r="H94" s="1" t="s">
        <v>2143</v>
      </c>
      <c r="I94" s="1" t="s">
        <v>50</v>
      </c>
      <c r="J94" s="1">
        <v>2</v>
      </c>
      <c r="K94" s="1" t="s">
        <v>1930</v>
      </c>
    </row>
    <row r="95" spans="1:11" ht="17.399999999999999">
      <c r="A95" s="1" t="s">
        <v>272</v>
      </c>
      <c r="B95" s="1" t="str">
        <f t="shared" si="4"/>
        <v>390</v>
      </c>
      <c r="C95" s="1" t="str">
        <f t="shared" si="5"/>
        <v xml:space="preserve">Ω </v>
      </c>
      <c r="D95" s="1" t="s">
        <v>590</v>
      </c>
      <c r="E95" s="1" t="s">
        <v>2142</v>
      </c>
      <c r="F95" s="1" t="s">
        <v>591</v>
      </c>
      <c r="G95" s="1" t="s">
        <v>22</v>
      </c>
      <c r="H95" s="1" t="s">
        <v>2143</v>
      </c>
      <c r="I95" s="1" t="s">
        <v>50</v>
      </c>
      <c r="J95" s="1" t="s">
        <v>24</v>
      </c>
      <c r="K95" s="1" t="s">
        <v>592</v>
      </c>
    </row>
    <row r="96" spans="1:11" ht="17.399999999999999">
      <c r="A96" s="1" t="s">
        <v>1931</v>
      </c>
      <c r="B96" s="1" t="str">
        <f t="shared" si="4"/>
        <v>430</v>
      </c>
      <c r="C96" s="1" t="str">
        <f t="shared" si="5"/>
        <v xml:space="preserve">Ω </v>
      </c>
      <c r="D96" s="1" t="s">
        <v>1932</v>
      </c>
      <c r="E96" s="1" t="s">
        <v>2142</v>
      </c>
      <c r="F96" s="1" t="s">
        <v>1933</v>
      </c>
      <c r="G96" s="1" t="s">
        <v>22</v>
      </c>
      <c r="H96" s="1" t="s">
        <v>2143</v>
      </c>
      <c r="I96" s="1" t="s">
        <v>50</v>
      </c>
      <c r="J96" s="1">
        <v>2</v>
      </c>
      <c r="K96" s="1" t="s">
        <v>1934</v>
      </c>
    </row>
    <row r="97" spans="1:11" ht="17.399999999999999">
      <c r="A97" s="1" t="s">
        <v>297</v>
      </c>
      <c r="B97" s="1" t="str">
        <f t="shared" si="4"/>
        <v>470</v>
      </c>
      <c r="C97" s="1" t="str">
        <f t="shared" si="5"/>
        <v xml:space="preserve">Ω </v>
      </c>
      <c r="D97" s="1" t="s">
        <v>619</v>
      </c>
      <c r="E97" s="1" t="s">
        <v>2142</v>
      </c>
      <c r="F97" s="1" t="s">
        <v>620</v>
      </c>
      <c r="G97" s="1" t="s">
        <v>22</v>
      </c>
      <c r="H97" s="1" t="s">
        <v>2143</v>
      </c>
      <c r="I97" s="1" t="s">
        <v>50</v>
      </c>
      <c r="J97" s="1" t="s">
        <v>24</v>
      </c>
      <c r="K97" s="1" t="s">
        <v>621</v>
      </c>
    </row>
    <row r="98" spans="1:11" ht="17.399999999999999">
      <c r="A98" s="1" t="s">
        <v>333</v>
      </c>
      <c r="B98" s="1" t="str">
        <f t="shared" si="4"/>
        <v>510</v>
      </c>
      <c r="C98" s="1" t="str">
        <f t="shared" si="5"/>
        <v xml:space="preserve">Ω </v>
      </c>
      <c r="D98" s="1" t="s">
        <v>641</v>
      </c>
      <c r="E98" s="1" t="s">
        <v>2142</v>
      </c>
      <c r="F98" s="1" t="s">
        <v>642</v>
      </c>
      <c r="G98" s="1" t="s">
        <v>22</v>
      </c>
      <c r="H98" s="1" t="s">
        <v>2143</v>
      </c>
      <c r="I98" s="1" t="s">
        <v>50</v>
      </c>
      <c r="J98" s="1" t="s">
        <v>24</v>
      </c>
      <c r="K98" s="1" t="s">
        <v>643</v>
      </c>
    </row>
    <row r="99" spans="1:11" ht="17.399999999999999">
      <c r="A99" s="1" t="s">
        <v>650</v>
      </c>
      <c r="B99" s="1" t="str">
        <f t="shared" si="4"/>
        <v>560</v>
      </c>
      <c r="C99" s="1" t="str">
        <f t="shared" si="5"/>
        <v xml:space="preserve">Ω </v>
      </c>
      <c r="D99" s="1" t="s">
        <v>651</v>
      </c>
      <c r="E99" s="1" t="s">
        <v>2142</v>
      </c>
      <c r="F99" s="1" t="s">
        <v>652</v>
      </c>
      <c r="G99" s="1" t="s">
        <v>22</v>
      </c>
      <c r="H99" s="1" t="s">
        <v>2143</v>
      </c>
      <c r="I99" s="1" t="s">
        <v>50</v>
      </c>
      <c r="J99" s="1" t="s">
        <v>24</v>
      </c>
      <c r="K99" s="1" t="s">
        <v>653</v>
      </c>
    </row>
    <row r="100" spans="1:11" ht="17.399999999999999">
      <c r="A100" s="1" t="s">
        <v>1935</v>
      </c>
      <c r="B100" s="1" t="str">
        <f t="shared" si="4"/>
        <v>620</v>
      </c>
      <c r="C100" s="1" t="str">
        <f t="shared" si="5"/>
        <v xml:space="preserve">Ω </v>
      </c>
      <c r="D100" s="1" t="s">
        <v>1936</v>
      </c>
      <c r="E100" s="1" t="s">
        <v>2142</v>
      </c>
      <c r="F100" s="1" t="s">
        <v>1937</v>
      </c>
      <c r="G100" s="1" t="s">
        <v>22</v>
      </c>
      <c r="H100" s="1" t="s">
        <v>2143</v>
      </c>
      <c r="I100" s="1" t="s">
        <v>50</v>
      </c>
      <c r="J100" s="1">
        <v>2</v>
      </c>
      <c r="K100" s="1" t="s">
        <v>1938</v>
      </c>
    </row>
    <row r="101" spans="1:11" ht="17.399999999999999">
      <c r="A101" s="1" t="s">
        <v>364</v>
      </c>
      <c r="B101" s="1" t="str">
        <f t="shared" si="4"/>
        <v>680</v>
      </c>
      <c r="C101" s="1" t="str">
        <f t="shared" si="5"/>
        <v xml:space="preserve">Ω </v>
      </c>
      <c r="D101" s="1" t="s">
        <v>663</v>
      </c>
      <c r="E101" s="1" t="s">
        <v>2142</v>
      </c>
      <c r="F101" s="1" t="s">
        <v>664</v>
      </c>
      <c r="G101" s="1" t="s">
        <v>22</v>
      </c>
      <c r="H101" s="1" t="s">
        <v>2143</v>
      </c>
      <c r="I101" s="1" t="s">
        <v>50</v>
      </c>
      <c r="J101" s="1" t="s">
        <v>24</v>
      </c>
      <c r="K101" s="1" t="s">
        <v>665</v>
      </c>
    </row>
    <row r="102" spans="1:11" ht="17.399999999999999">
      <c r="A102" s="1" t="s">
        <v>96</v>
      </c>
      <c r="B102" s="1" t="str">
        <f t="shared" si="4"/>
        <v>750</v>
      </c>
      <c r="C102" s="1" t="str">
        <f t="shared" si="5"/>
        <v xml:space="preserve">Ω </v>
      </c>
      <c r="D102" s="1" t="s">
        <v>672</v>
      </c>
      <c r="E102" s="1" t="s">
        <v>2142</v>
      </c>
      <c r="F102" s="1" t="s">
        <v>673</v>
      </c>
      <c r="G102" s="1" t="s">
        <v>22</v>
      </c>
      <c r="H102" s="1" t="s">
        <v>2143</v>
      </c>
      <c r="I102" s="1" t="s">
        <v>50</v>
      </c>
      <c r="J102" s="1" t="s">
        <v>24</v>
      </c>
      <c r="K102" s="1" t="s">
        <v>674</v>
      </c>
    </row>
    <row r="103" spans="1:11" ht="17.399999999999999">
      <c r="A103" s="1" t="s">
        <v>387</v>
      </c>
      <c r="B103" s="1" t="str">
        <f t="shared" si="4"/>
        <v>820</v>
      </c>
      <c r="C103" s="1" t="str">
        <f t="shared" si="5"/>
        <v xml:space="preserve">Ω </v>
      </c>
      <c r="D103" s="1" t="s">
        <v>678</v>
      </c>
      <c r="E103" s="1" t="s">
        <v>2142</v>
      </c>
      <c r="F103" s="1" t="s">
        <v>679</v>
      </c>
      <c r="G103" s="1" t="s">
        <v>22</v>
      </c>
      <c r="H103" s="1" t="s">
        <v>2143</v>
      </c>
      <c r="I103" s="1" t="s">
        <v>50</v>
      </c>
      <c r="J103" s="1" t="s">
        <v>24</v>
      </c>
      <c r="K103" s="1" t="s">
        <v>680</v>
      </c>
    </row>
    <row r="104" spans="1:11" ht="17.399999999999999">
      <c r="A104" s="1" t="s">
        <v>76</v>
      </c>
      <c r="B104" s="1" t="str">
        <f t="shared" ref="B104:B135" si="6">LEFT(A104, FIND("Ω",A104)-2)</f>
        <v>1</v>
      </c>
      <c r="C104" s="1" t="str">
        <f t="shared" ref="C104:C135" si="7">MID(A104, FIND("(",A104)-3, 2)</f>
        <v>KΩ</v>
      </c>
      <c r="D104" s="1" t="s">
        <v>446</v>
      </c>
      <c r="E104" s="1" t="s">
        <v>2142</v>
      </c>
      <c r="F104" s="1" t="s">
        <v>447</v>
      </c>
      <c r="G104" s="1" t="s">
        <v>22</v>
      </c>
      <c r="H104" s="1" t="s">
        <v>2143</v>
      </c>
      <c r="I104" s="1" t="s">
        <v>50</v>
      </c>
      <c r="J104" s="1" t="s">
        <v>24</v>
      </c>
      <c r="K104" s="1" t="s">
        <v>448</v>
      </c>
    </row>
    <row r="105" spans="1:11" ht="17.399999999999999">
      <c r="A105" s="1" t="s">
        <v>1907</v>
      </c>
      <c r="B105" s="1" t="str">
        <f t="shared" si="6"/>
        <v>1.1</v>
      </c>
      <c r="C105" s="1" t="str">
        <f t="shared" si="7"/>
        <v>KΩ</v>
      </c>
      <c r="D105" s="1" t="s">
        <v>1908</v>
      </c>
      <c r="E105" s="1" t="s">
        <v>2142</v>
      </c>
      <c r="F105" s="1" t="s">
        <v>1909</v>
      </c>
      <c r="G105" s="1" t="s">
        <v>22</v>
      </c>
      <c r="H105" s="1" t="s">
        <v>2143</v>
      </c>
      <c r="I105" s="1" t="s">
        <v>50</v>
      </c>
      <c r="J105" s="1">
        <v>2</v>
      </c>
      <c r="K105" s="1" t="s">
        <v>1910</v>
      </c>
    </row>
    <row r="106" spans="1:11" ht="17.399999999999999">
      <c r="A106" s="1" t="s">
        <v>110</v>
      </c>
      <c r="B106" s="1" t="str">
        <f t="shared" si="6"/>
        <v>1.2</v>
      </c>
      <c r="C106" s="1" t="str">
        <f t="shared" si="7"/>
        <v>KΩ</v>
      </c>
      <c r="D106" s="1" t="s">
        <v>453</v>
      </c>
      <c r="E106" s="1" t="s">
        <v>2142</v>
      </c>
      <c r="F106" s="1" t="s">
        <v>454</v>
      </c>
      <c r="G106" s="1" t="s">
        <v>22</v>
      </c>
      <c r="H106" s="1" t="s">
        <v>2143</v>
      </c>
      <c r="I106" s="1" t="s">
        <v>50</v>
      </c>
      <c r="J106" s="1" t="s">
        <v>24</v>
      </c>
      <c r="K106" s="1" t="s">
        <v>455</v>
      </c>
    </row>
    <row r="107" spans="1:11" ht="17.399999999999999">
      <c r="A107" s="1" t="s">
        <v>68</v>
      </c>
      <c r="B107" s="1" t="str">
        <f t="shared" si="6"/>
        <v>1.5</v>
      </c>
      <c r="C107" s="1" t="str">
        <f t="shared" si="7"/>
        <v>KΩ</v>
      </c>
      <c r="D107" s="1" t="s">
        <v>490</v>
      </c>
      <c r="E107" s="1" t="s">
        <v>2142</v>
      </c>
      <c r="F107" s="1" t="s">
        <v>491</v>
      </c>
      <c r="G107" s="1" t="s">
        <v>22</v>
      </c>
      <c r="H107" s="1" t="s">
        <v>2143</v>
      </c>
      <c r="I107" s="1" t="s">
        <v>50</v>
      </c>
      <c r="J107" s="1" t="s">
        <v>24</v>
      </c>
      <c r="K107" s="1" t="s">
        <v>492</v>
      </c>
    </row>
    <row r="108" spans="1:11" ht="17.399999999999999">
      <c r="A108" s="1" t="s">
        <v>114</v>
      </c>
      <c r="B108" s="1" t="str">
        <f t="shared" si="6"/>
        <v>1.8</v>
      </c>
      <c r="C108" s="1" t="str">
        <f t="shared" si="7"/>
        <v>KΩ</v>
      </c>
      <c r="D108" s="1" t="s">
        <v>493</v>
      </c>
      <c r="E108" s="1" t="s">
        <v>2142</v>
      </c>
      <c r="F108" s="1" t="s">
        <v>494</v>
      </c>
      <c r="G108" s="1" t="s">
        <v>22</v>
      </c>
      <c r="H108" s="1" t="s">
        <v>2143</v>
      </c>
      <c r="I108" s="1" t="s">
        <v>50</v>
      </c>
      <c r="J108" s="1" t="s">
        <v>24</v>
      </c>
      <c r="K108" s="1" t="s">
        <v>495</v>
      </c>
    </row>
    <row r="109" spans="1:11" ht="17.399999999999999">
      <c r="A109" s="1" t="s">
        <v>237</v>
      </c>
      <c r="B109" s="1" t="str">
        <f t="shared" si="6"/>
        <v>2</v>
      </c>
      <c r="C109" s="1" t="str">
        <f t="shared" si="7"/>
        <v>KΩ</v>
      </c>
      <c r="D109" s="1" t="s">
        <v>542</v>
      </c>
      <c r="E109" s="1" t="s">
        <v>2142</v>
      </c>
      <c r="F109" s="1" t="s">
        <v>543</v>
      </c>
      <c r="G109" s="1" t="s">
        <v>22</v>
      </c>
      <c r="H109" s="1" t="s">
        <v>2143</v>
      </c>
      <c r="I109" s="1" t="s">
        <v>50</v>
      </c>
      <c r="J109" s="1" t="s">
        <v>24</v>
      </c>
      <c r="K109" s="1" t="s">
        <v>544</v>
      </c>
    </row>
    <row r="110" spans="1:11" ht="17.399999999999999">
      <c r="A110" s="1" t="s">
        <v>178</v>
      </c>
      <c r="B110" s="1" t="str">
        <f t="shared" si="6"/>
        <v>2.2</v>
      </c>
      <c r="C110" s="1" t="str">
        <f t="shared" si="7"/>
        <v>KΩ</v>
      </c>
      <c r="D110" s="1" t="s">
        <v>508</v>
      </c>
      <c r="E110" s="1" t="s">
        <v>2142</v>
      </c>
      <c r="F110" s="1" t="s">
        <v>509</v>
      </c>
      <c r="G110" s="1" t="s">
        <v>22</v>
      </c>
      <c r="H110" s="1" t="s">
        <v>2143</v>
      </c>
      <c r="I110" s="1" t="s">
        <v>50</v>
      </c>
      <c r="J110" s="1" t="s">
        <v>24</v>
      </c>
      <c r="K110" s="1" t="s">
        <v>510</v>
      </c>
    </row>
    <row r="111" spans="1:11" ht="17.399999999999999">
      <c r="A111" s="1" t="s">
        <v>186</v>
      </c>
      <c r="B111" s="1" t="str">
        <f t="shared" si="6"/>
        <v>2.4</v>
      </c>
      <c r="C111" s="1" t="str">
        <f t="shared" si="7"/>
        <v>KΩ</v>
      </c>
      <c r="D111" s="1" t="s">
        <v>518</v>
      </c>
      <c r="E111" s="1" t="s">
        <v>2142</v>
      </c>
      <c r="F111" s="1" t="s">
        <v>519</v>
      </c>
      <c r="G111" s="1" t="s">
        <v>22</v>
      </c>
      <c r="H111" s="1" t="s">
        <v>2143</v>
      </c>
      <c r="I111" s="1" t="s">
        <v>50</v>
      </c>
      <c r="J111" s="1" t="s">
        <v>24</v>
      </c>
      <c r="K111" s="1" t="s">
        <v>520</v>
      </c>
    </row>
    <row r="112" spans="1:11" ht="17.399999999999999">
      <c r="A112" s="1" t="s">
        <v>190</v>
      </c>
      <c r="B112" s="1" t="str">
        <f t="shared" si="6"/>
        <v>2.7</v>
      </c>
      <c r="C112" s="1" t="str">
        <f t="shared" si="7"/>
        <v>KΩ</v>
      </c>
      <c r="D112" s="1" t="s">
        <v>521</v>
      </c>
      <c r="E112" s="1" t="s">
        <v>2142</v>
      </c>
      <c r="F112" s="1" t="s">
        <v>522</v>
      </c>
      <c r="G112" s="1" t="s">
        <v>22</v>
      </c>
      <c r="H112" s="1" t="s">
        <v>2143</v>
      </c>
      <c r="I112" s="1" t="s">
        <v>50</v>
      </c>
      <c r="J112" s="1" t="s">
        <v>24</v>
      </c>
      <c r="K112" s="1" t="s">
        <v>523</v>
      </c>
    </row>
    <row r="113" spans="1:11" ht="17.399999999999999">
      <c r="A113" s="1" t="s">
        <v>277</v>
      </c>
      <c r="B113" s="1" t="str">
        <f t="shared" si="6"/>
        <v>3</v>
      </c>
      <c r="C113" s="1" t="str">
        <f t="shared" si="7"/>
        <v>KΩ</v>
      </c>
      <c r="D113" s="1" t="s">
        <v>597</v>
      </c>
      <c r="E113" s="1" t="s">
        <v>2142</v>
      </c>
      <c r="F113" s="1" t="s">
        <v>598</v>
      </c>
      <c r="G113" s="1" t="s">
        <v>22</v>
      </c>
      <c r="H113" s="1" t="s">
        <v>2143</v>
      </c>
      <c r="I113" s="1" t="s">
        <v>50</v>
      </c>
      <c r="J113" s="1" t="s">
        <v>24</v>
      </c>
      <c r="K113" s="1" t="s">
        <v>599</v>
      </c>
    </row>
    <row r="114" spans="1:11" ht="17.399999999999999">
      <c r="A114" s="1" t="s">
        <v>552</v>
      </c>
      <c r="B114" s="1" t="str">
        <f t="shared" si="6"/>
        <v>3.3</v>
      </c>
      <c r="C114" s="1" t="str">
        <f t="shared" si="7"/>
        <v>KΩ</v>
      </c>
      <c r="D114" s="1" t="s">
        <v>553</v>
      </c>
      <c r="E114" s="1" t="s">
        <v>2142</v>
      </c>
      <c r="F114" s="1" t="s">
        <v>554</v>
      </c>
      <c r="G114" s="1" t="s">
        <v>22</v>
      </c>
      <c r="H114" s="1" t="s">
        <v>2143</v>
      </c>
      <c r="I114" s="1" t="s">
        <v>50</v>
      </c>
      <c r="J114" s="1" t="s">
        <v>24</v>
      </c>
      <c r="K114" s="1" t="s">
        <v>555</v>
      </c>
    </row>
    <row r="115" spans="1:11" ht="17.399999999999999">
      <c r="A115" s="1" t="s">
        <v>439</v>
      </c>
      <c r="B115" s="1" t="str">
        <f t="shared" si="6"/>
        <v>3.6</v>
      </c>
      <c r="C115" s="1" t="str">
        <f t="shared" si="7"/>
        <v>KΩ</v>
      </c>
      <c r="D115" s="1" t="s">
        <v>556</v>
      </c>
      <c r="E115" s="1" t="s">
        <v>2142</v>
      </c>
      <c r="F115" s="1" t="s">
        <v>557</v>
      </c>
      <c r="G115" s="1" t="s">
        <v>22</v>
      </c>
      <c r="H115" s="1" t="s">
        <v>2143</v>
      </c>
      <c r="I115" s="1" t="s">
        <v>50</v>
      </c>
      <c r="J115" s="1" t="s">
        <v>24</v>
      </c>
      <c r="K115" s="1" t="s">
        <v>558</v>
      </c>
    </row>
    <row r="116" spans="1:11" ht="17.399999999999999">
      <c r="A116" s="1" t="s">
        <v>245</v>
      </c>
      <c r="B116" s="1" t="str">
        <f t="shared" si="6"/>
        <v>3.9</v>
      </c>
      <c r="C116" s="1" t="str">
        <f t="shared" si="7"/>
        <v>KΩ</v>
      </c>
      <c r="D116" s="1" t="s">
        <v>559</v>
      </c>
      <c r="E116" s="1" t="s">
        <v>2142</v>
      </c>
      <c r="F116" s="1" t="s">
        <v>560</v>
      </c>
      <c r="G116" s="1" t="s">
        <v>22</v>
      </c>
      <c r="H116" s="1" t="s">
        <v>2143</v>
      </c>
      <c r="I116" s="1" t="s">
        <v>50</v>
      </c>
      <c r="J116" s="1" t="s">
        <v>24</v>
      </c>
      <c r="K116" s="1" t="s">
        <v>561</v>
      </c>
    </row>
    <row r="117" spans="1:11" ht="17.399999999999999">
      <c r="A117" s="1" t="s">
        <v>281</v>
      </c>
      <c r="B117" s="1" t="str">
        <f t="shared" si="6"/>
        <v>4.3</v>
      </c>
      <c r="C117" s="1" t="str">
        <f t="shared" si="7"/>
        <v>KΩ</v>
      </c>
      <c r="D117" s="1" t="s">
        <v>604</v>
      </c>
      <c r="E117" s="1" t="s">
        <v>2142</v>
      </c>
      <c r="F117" s="1" t="s">
        <v>605</v>
      </c>
      <c r="G117" s="1" t="s">
        <v>22</v>
      </c>
      <c r="H117" s="1" t="s">
        <v>2143</v>
      </c>
      <c r="I117" s="1" t="s">
        <v>50</v>
      </c>
      <c r="J117" s="1" t="s">
        <v>24</v>
      </c>
      <c r="K117" s="1" t="s">
        <v>606</v>
      </c>
    </row>
    <row r="118" spans="1:11" ht="17.399999999999999">
      <c r="A118" s="1" t="s">
        <v>317</v>
      </c>
      <c r="B118" s="1" t="str">
        <f t="shared" si="6"/>
        <v>4.7</v>
      </c>
      <c r="C118" s="1" t="str">
        <f t="shared" si="7"/>
        <v>KΩ</v>
      </c>
      <c r="D118" s="1" t="s">
        <v>607</v>
      </c>
      <c r="E118" s="1" t="s">
        <v>2142</v>
      </c>
      <c r="F118" s="1" t="s">
        <v>608</v>
      </c>
      <c r="G118" s="1" t="s">
        <v>22</v>
      </c>
      <c r="H118" s="1" t="s">
        <v>2143</v>
      </c>
      <c r="I118" s="1" t="s">
        <v>50</v>
      </c>
      <c r="J118" s="1" t="s">
        <v>24</v>
      </c>
      <c r="K118" s="1" t="s">
        <v>609</v>
      </c>
    </row>
    <row r="119" spans="1:11" ht="17.399999999999999">
      <c r="A119" s="1" t="s">
        <v>568</v>
      </c>
      <c r="B119" s="1" t="str">
        <f t="shared" si="6"/>
        <v>4.99</v>
      </c>
      <c r="C119" s="1" t="str">
        <f t="shared" si="7"/>
        <v>KΩ</v>
      </c>
      <c r="D119" s="1" t="s">
        <v>569</v>
      </c>
      <c r="E119" s="1" t="s">
        <v>2142</v>
      </c>
      <c r="F119" s="1" t="s">
        <v>570</v>
      </c>
      <c r="G119" s="1" t="s">
        <v>22</v>
      </c>
      <c r="H119" s="1" t="s">
        <v>2143</v>
      </c>
      <c r="I119" s="1" t="s">
        <v>50</v>
      </c>
      <c r="J119" s="1" t="s">
        <v>24</v>
      </c>
      <c r="K119" s="1" t="s">
        <v>571</v>
      </c>
    </row>
    <row r="120" spans="1:11" ht="17.399999999999999">
      <c r="A120" s="1" t="s">
        <v>631</v>
      </c>
      <c r="B120" s="1" t="str">
        <f t="shared" si="6"/>
        <v>5.1</v>
      </c>
      <c r="C120" s="1" t="str">
        <f t="shared" si="7"/>
        <v>KΩ</v>
      </c>
      <c r="D120" s="1" t="s">
        <v>632</v>
      </c>
      <c r="E120" s="1" t="s">
        <v>2142</v>
      </c>
      <c r="F120" s="1" t="s">
        <v>633</v>
      </c>
      <c r="G120" s="1" t="s">
        <v>22</v>
      </c>
      <c r="H120" s="1" t="s">
        <v>2143</v>
      </c>
      <c r="I120" s="1" t="s">
        <v>50</v>
      </c>
      <c r="J120" s="1" t="s">
        <v>24</v>
      </c>
      <c r="K120" s="1" t="s">
        <v>634</v>
      </c>
    </row>
    <row r="121" spans="1:11" ht="17.399999999999999">
      <c r="A121" s="1" t="s">
        <v>325</v>
      </c>
      <c r="B121" s="1" t="str">
        <f t="shared" si="6"/>
        <v>5.6</v>
      </c>
      <c r="C121" s="1" t="str">
        <f t="shared" si="7"/>
        <v>KΩ</v>
      </c>
      <c r="D121" s="1" t="s">
        <v>635</v>
      </c>
      <c r="E121" s="1" t="s">
        <v>2142</v>
      </c>
      <c r="F121" s="1" t="s">
        <v>636</v>
      </c>
      <c r="G121" s="1" t="s">
        <v>22</v>
      </c>
      <c r="H121" s="1" t="s">
        <v>2143</v>
      </c>
      <c r="I121" s="1" t="s">
        <v>50</v>
      </c>
      <c r="J121" s="1" t="s">
        <v>24</v>
      </c>
      <c r="K121" s="1" t="s">
        <v>637</v>
      </c>
    </row>
    <row r="122" spans="1:11" ht="17.399999999999999">
      <c r="A122" s="1" t="s">
        <v>92</v>
      </c>
      <c r="B122" s="1" t="str">
        <f t="shared" si="6"/>
        <v>6.2</v>
      </c>
      <c r="C122" s="1" t="str">
        <f t="shared" si="7"/>
        <v>KΩ</v>
      </c>
      <c r="D122" s="1" t="s">
        <v>93</v>
      </c>
      <c r="E122" s="1" t="s">
        <v>2142</v>
      </c>
      <c r="F122" s="1" t="s">
        <v>94</v>
      </c>
      <c r="G122" s="1" t="s">
        <v>22</v>
      </c>
      <c r="H122" s="1" t="s">
        <v>2143</v>
      </c>
      <c r="I122" s="1" t="s">
        <v>50</v>
      </c>
      <c r="J122" s="1" t="s">
        <v>24</v>
      </c>
      <c r="K122" s="1" t="s">
        <v>95</v>
      </c>
    </row>
    <row r="123" spans="1:11" ht="17.399999999999999">
      <c r="A123" s="1" t="s">
        <v>352</v>
      </c>
      <c r="B123" s="1" t="str">
        <f t="shared" si="6"/>
        <v>6.8</v>
      </c>
      <c r="C123" s="1" t="str">
        <f t="shared" si="7"/>
        <v>KΩ</v>
      </c>
      <c r="D123" s="1" t="s">
        <v>657</v>
      </c>
      <c r="E123" s="1" t="s">
        <v>2142</v>
      </c>
      <c r="F123" s="1" t="s">
        <v>658</v>
      </c>
      <c r="G123" s="1" t="s">
        <v>22</v>
      </c>
      <c r="H123" s="1" t="s">
        <v>2143</v>
      </c>
      <c r="I123" s="1" t="s">
        <v>50</v>
      </c>
      <c r="J123" s="1" t="s">
        <v>24</v>
      </c>
      <c r="K123" s="1" t="s">
        <v>659</v>
      </c>
    </row>
    <row r="124" spans="1:11" ht="17.399999999999999">
      <c r="A124" s="1" t="s">
        <v>372</v>
      </c>
      <c r="B124" s="1" t="str">
        <f t="shared" si="6"/>
        <v>7.5</v>
      </c>
      <c r="C124" s="1" t="str">
        <f t="shared" si="7"/>
        <v>KΩ</v>
      </c>
      <c r="D124" s="1" t="s">
        <v>669</v>
      </c>
      <c r="E124" s="1" t="s">
        <v>2142</v>
      </c>
      <c r="F124" s="1" t="s">
        <v>670</v>
      </c>
      <c r="G124" s="1" t="s">
        <v>22</v>
      </c>
      <c r="H124" s="1" t="s">
        <v>2143</v>
      </c>
      <c r="I124" s="1" t="s">
        <v>50</v>
      </c>
      <c r="J124" s="1" t="s">
        <v>24</v>
      </c>
      <c r="K124" s="1" t="s">
        <v>671</v>
      </c>
    </row>
    <row r="125" spans="1:11" ht="17.399999999999999">
      <c r="A125" s="1" t="s">
        <v>383</v>
      </c>
      <c r="B125" s="1" t="str">
        <f t="shared" si="6"/>
        <v>8.2</v>
      </c>
      <c r="C125" s="1" t="str">
        <f t="shared" si="7"/>
        <v>KΩ</v>
      </c>
      <c r="D125" s="1" t="s">
        <v>792</v>
      </c>
      <c r="E125" s="1" t="s">
        <v>2142</v>
      </c>
      <c r="F125" s="1" t="s">
        <v>793</v>
      </c>
      <c r="G125" s="1" t="s">
        <v>22</v>
      </c>
      <c r="H125" s="1" t="s">
        <v>2143</v>
      </c>
      <c r="I125" s="1" t="s">
        <v>50</v>
      </c>
      <c r="J125" s="1" t="s">
        <v>24</v>
      </c>
      <c r="K125" s="1" t="s">
        <v>794</v>
      </c>
    </row>
    <row r="126" spans="1:11" ht="17.399999999999999">
      <c r="A126" s="1" t="s">
        <v>396</v>
      </c>
      <c r="B126" s="1" t="str">
        <f t="shared" si="6"/>
        <v>9.1</v>
      </c>
      <c r="C126" s="1" t="str">
        <f t="shared" si="7"/>
        <v>KΩ</v>
      </c>
      <c r="D126" s="1" t="s">
        <v>684</v>
      </c>
      <c r="E126" s="1" t="s">
        <v>2142</v>
      </c>
      <c r="F126" s="1" t="s">
        <v>685</v>
      </c>
      <c r="G126" s="1" t="s">
        <v>22</v>
      </c>
      <c r="H126" s="1" t="s">
        <v>2143</v>
      </c>
      <c r="I126" s="1" t="s">
        <v>50</v>
      </c>
      <c r="J126" s="1" t="s">
        <v>24</v>
      </c>
      <c r="K126" s="1" t="s">
        <v>686</v>
      </c>
    </row>
    <row r="127" spans="1:11" ht="17.399999999999999">
      <c r="A127" s="1" t="s">
        <v>412</v>
      </c>
      <c r="B127" s="1" t="str">
        <f t="shared" si="6"/>
        <v>10</v>
      </c>
      <c r="C127" s="1" t="str">
        <f t="shared" si="7"/>
        <v>KΩ</v>
      </c>
      <c r="D127" s="1" t="s">
        <v>823</v>
      </c>
      <c r="E127" s="1" t="s">
        <v>2142</v>
      </c>
      <c r="F127" s="1" t="s">
        <v>824</v>
      </c>
      <c r="G127" s="1" t="s">
        <v>22</v>
      </c>
      <c r="H127" s="1" t="s">
        <v>2143</v>
      </c>
      <c r="I127" s="1" t="s">
        <v>50</v>
      </c>
      <c r="J127" s="1" t="s">
        <v>24</v>
      </c>
      <c r="K127" s="1" t="s">
        <v>825</v>
      </c>
    </row>
    <row r="128" spans="1:11" ht="17.399999999999999">
      <c r="A128" s="1" t="s">
        <v>130</v>
      </c>
      <c r="B128" s="1" t="str">
        <f t="shared" si="6"/>
        <v>11</v>
      </c>
      <c r="C128" s="1" t="str">
        <f t="shared" si="7"/>
        <v>KΩ</v>
      </c>
      <c r="D128" s="1" t="s">
        <v>789</v>
      </c>
      <c r="E128" s="1" t="s">
        <v>2142</v>
      </c>
      <c r="F128" s="1" t="s">
        <v>790</v>
      </c>
      <c r="G128" s="1" t="s">
        <v>22</v>
      </c>
      <c r="H128" s="1" t="s">
        <v>2143</v>
      </c>
      <c r="I128" s="1" t="s">
        <v>50</v>
      </c>
      <c r="J128" s="1" t="s">
        <v>24</v>
      </c>
      <c r="K128" s="1" t="s">
        <v>791</v>
      </c>
    </row>
    <row r="129" spans="1:11" ht="17.399999999999999">
      <c r="A129" s="1" t="s">
        <v>142</v>
      </c>
      <c r="B129" s="1" t="str">
        <f t="shared" si="6"/>
        <v>12</v>
      </c>
      <c r="C129" s="1" t="str">
        <f t="shared" si="7"/>
        <v>KΩ</v>
      </c>
      <c r="D129" s="1" t="s">
        <v>462</v>
      </c>
      <c r="E129" s="1" t="s">
        <v>2142</v>
      </c>
      <c r="F129" s="1" t="s">
        <v>463</v>
      </c>
      <c r="G129" s="1" t="s">
        <v>22</v>
      </c>
      <c r="H129" s="1" t="s">
        <v>2143</v>
      </c>
      <c r="I129" s="1" t="s">
        <v>50</v>
      </c>
      <c r="J129" s="1" t="s">
        <v>24</v>
      </c>
      <c r="K129" s="1" t="s">
        <v>464</v>
      </c>
    </row>
    <row r="130" spans="1:11" ht="17.399999999999999">
      <c r="A130" s="1" t="s">
        <v>146</v>
      </c>
      <c r="B130" s="1" t="str">
        <f t="shared" si="6"/>
        <v>13</v>
      </c>
      <c r="C130" s="1" t="str">
        <f t="shared" si="7"/>
        <v>KΩ</v>
      </c>
      <c r="D130" s="1" t="s">
        <v>465</v>
      </c>
      <c r="E130" s="1" t="s">
        <v>2142</v>
      </c>
      <c r="F130" s="1" t="s">
        <v>466</v>
      </c>
      <c r="G130" s="1" t="s">
        <v>22</v>
      </c>
      <c r="H130" s="1" t="s">
        <v>2143</v>
      </c>
      <c r="I130" s="1" t="s">
        <v>50</v>
      </c>
      <c r="J130" s="1" t="s">
        <v>24</v>
      </c>
      <c r="K130" s="1" t="s">
        <v>467</v>
      </c>
    </row>
    <row r="131" spans="1:11" ht="17.399999999999999">
      <c r="A131" s="1" t="s">
        <v>155</v>
      </c>
      <c r="B131" s="1" t="str">
        <f t="shared" si="6"/>
        <v>15</v>
      </c>
      <c r="C131" s="1" t="str">
        <f t="shared" si="7"/>
        <v>KΩ</v>
      </c>
      <c r="D131" s="1" t="s">
        <v>474</v>
      </c>
      <c r="E131" s="1" t="s">
        <v>2142</v>
      </c>
      <c r="F131" s="1" t="s">
        <v>475</v>
      </c>
      <c r="G131" s="1" t="s">
        <v>22</v>
      </c>
      <c r="H131" s="1" t="s">
        <v>2143</v>
      </c>
      <c r="I131" s="1" t="s">
        <v>50</v>
      </c>
      <c r="J131" s="1" t="s">
        <v>24</v>
      </c>
      <c r="K131" s="1" t="s">
        <v>476</v>
      </c>
    </row>
    <row r="132" spans="1:11" ht="17.399999999999999">
      <c r="A132" s="1" t="s">
        <v>480</v>
      </c>
      <c r="B132" s="1" t="str">
        <f t="shared" si="6"/>
        <v>16</v>
      </c>
      <c r="C132" s="1" t="str">
        <f t="shared" si="7"/>
        <v>KΩ</v>
      </c>
      <c r="D132" s="1" t="s">
        <v>481</v>
      </c>
      <c r="E132" s="1" t="s">
        <v>2142</v>
      </c>
      <c r="F132" s="1" t="s">
        <v>482</v>
      </c>
      <c r="G132" s="1" t="s">
        <v>22</v>
      </c>
      <c r="H132" s="1" t="s">
        <v>2143</v>
      </c>
      <c r="I132" s="1" t="s">
        <v>50</v>
      </c>
      <c r="J132" s="1" t="s">
        <v>24</v>
      </c>
      <c r="K132" s="1" t="s">
        <v>483</v>
      </c>
    </row>
    <row r="133" spans="1:11" ht="17.399999999999999">
      <c r="A133" s="1" t="s">
        <v>167</v>
      </c>
      <c r="B133" s="1" t="str">
        <f t="shared" si="6"/>
        <v>18</v>
      </c>
      <c r="C133" s="1" t="str">
        <f t="shared" si="7"/>
        <v>KΩ</v>
      </c>
      <c r="D133" s="1" t="s">
        <v>762</v>
      </c>
      <c r="E133" s="1" t="s">
        <v>2142</v>
      </c>
      <c r="F133" s="1" t="s">
        <v>763</v>
      </c>
      <c r="G133" s="1" t="s">
        <v>22</v>
      </c>
      <c r="H133" s="1" t="s">
        <v>2143</v>
      </c>
      <c r="I133" s="1" t="s">
        <v>50</v>
      </c>
      <c r="J133" s="1" t="s">
        <v>24</v>
      </c>
      <c r="K133" s="1" t="s">
        <v>764</v>
      </c>
    </row>
    <row r="134" spans="1:11" ht="17.399999999999999">
      <c r="A134" s="1" t="s">
        <v>56</v>
      </c>
      <c r="B134" s="1" t="str">
        <f t="shared" si="6"/>
        <v>20</v>
      </c>
      <c r="C134" s="1" t="str">
        <f t="shared" si="7"/>
        <v>KΩ</v>
      </c>
      <c r="D134" s="1" t="s">
        <v>57</v>
      </c>
      <c r="E134" s="1" t="s">
        <v>2142</v>
      </c>
      <c r="F134" s="1" t="s">
        <v>58</v>
      </c>
      <c r="G134" s="1" t="s">
        <v>22</v>
      </c>
      <c r="H134" s="1" t="s">
        <v>2143</v>
      </c>
      <c r="I134" s="1" t="s">
        <v>50</v>
      </c>
      <c r="J134" s="1" t="s">
        <v>24</v>
      </c>
      <c r="K134" s="1" t="s">
        <v>59</v>
      </c>
    </row>
    <row r="135" spans="1:11" ht="17.399999999999999">
      <c r="A135" s="1" t="s">
        <v>216</v>
      </c>
      <c r="B135" s="1" t="str">
        <f t="shared" si="6"/>
        <v>22</v>
      </c>
      <c r="C135" s="1" t="str">
        <f t="shared" si="7"/>
        <v>KΩ</v>
      </c>
      <c r="D135" s="1" t="s">
        <v>820</v>
      </c>
      <c r="E135" s="1" t="s">
        <v>2142</v>
      </c>
      <c r="F135" s="1" t="s">
        <v>821</v>
      </c>
      <c r="G135" s="1" t="s">
        <v>22</v>
      </c>
      <c r="H135" s="1" t="s">
        <v>2143</v>
      </c>
      <c r="I135" s="1" t="s">
        <v>50</v>
      </c>
      <c r="J135" s="1" t="s">
        <v>24</v>
      </c>
      <c r="K135" s="1" t="s">
        <v>822</v>
      </c>
    </row>
    <row r="136" spans="1:11" ht="17.399999999999999">
      <c r="A136" s="1" t="s">
        <v>224</v>
      </c>
      <c r="B136" s="1" t="str">
        <f t="shared" ref="B136:B167" si="8">LEFT(A136, FIND("Ω",A136)-2)</f>
        <v>24</v>
      </c>
      <c r="C136" s="1" t="str">
        <f t="shared" ref="C136:C167" si="9">MID(A136, FIND("(",A136)-3, 2)</f>
        <v>KΩ</v>
      </c>
      <c r="D136" s="1" t="s">
        <v>702</v>
      </c>
      <c r="E136" s="1" t="s">
        <v>2142</v>
      </c>
      <c r="F136" s="1" t="s">
        <v>703</v>
      </c>
      <c r="G136" s="1" t="s">
        <v>22</v>
      </c>
      <c r="H136" s="1" t="s">
        <v>2143</v>
      </c>
      <c r="I136" s="1" t="s">
        <v>50</v>
      </c>
      <c r="J136" s="1" t="s">
        <v>24</v>
      </c>
      <c r="K136" s="1" t="s">
        <v>704</v>
      </c>
    </row>
    <row r="137" spans="1:11" ht="17.399999999999999">
      <c r="A137" s="1" t="s">
        <v>229</v>
      </c>
      <c r="B137" s="1" t="str">
        <f t="shared" si="8"/>
        <v>27</v>
      </c>
      <c r="C137" s="1" t="str">
        <f t="shared" si="9"/>
        <v>KΩ</v>
      </c>
      <c r="D137" s="1" t="s">
        <v>539</v>
      </c>
      <c r="E137" s="1" t="s">
        <v>2142</v>
      </c>
      <c r="F137" s="1" t="s">
        <v>540</v>
      </c>
      <c r="G137" s="1" t="s">
        <v>22</v>
      </c>
      <c r="H137" s="1" t="s">
        <v>2143</v>
      </c>
      <c r="I137" s="1" t="s">
        <v>50</v>
      </c>
      <c r="J137" s="1" t="s">
        <v>24</v>
      </c>
      <c r="K137" s="1" t="s">
        <v>541</v>
      </c>
    </row>
    <row r="138" spans="1:11" ht="17.399999999999999">
      <c r="A138" s="1" t="s">
        <v>1919</v>
      </c>
      <c r="B138" s="1" t="str">
        <f t="shared" si="8"/>
        <v>30</v>
      </c>
      <c r="C138" s="1" t="str">
        <f t="shared" si="9"/>
        <v>KΩ</v>
      </c>
      <c r="D138" s="1" t="s">
        <v>1920</v>
      </c>
      <c r="E138" s="1" t="s">
        <v>2142</v>
      </c>
      <c r="F138" s="1" t="s">
        <v>1921</v>
      </c>
      <c r="G138" s="1" t="s">
        <v>22</v>
      </c>
      <c r="H138" s="1" t="s">
        <v>2143</v>
      </c>
      <c r="I138" s="1" t="s">
        <v>50</v>
      </c>
      <c r="J138" s="1" t="s">
        <v>24</v>
      </c>
      <c r="K138" s="1" t="s">
        <v>1922</v>
      </c>
    </row>
    <row r="139" spans="1:11" ht="17.399999999999999">
      <c r="A139" s="1" t="s">
        <v>60</v>
      </c>
      <c r="B139" s="1" t="str">
        <f t="shared" si="8"/>
        <v>33</v>
      </c>
      <c r="C139" s="1" t="str">
        <f t="shared" si="9"/>
        <v>KΩ</v>
      </c>
      <c r="D139" s="1" t="s">
        <v>61</v>
      </c>
      <c r="E139" s="1" t="s">
        <v>2142</v>
      </c>
      <c r="F139" s="1" t="s">
        <v>62</v>
      </c>
      <c r="G139" s="1" t="s">
        <v>22</v>
      </c>
      <c r="H139" s="1" t="s">
        <v>2143</v>
      </c>
      <c r="I139" s="1" t="s">
        <v>50</v>
      </c>
      <c r="J139" s="1" t="s">
        <v>24</v>
      </c>
      <c r="K139" s="1" t="s">
        <v>63</v>
      </c>
    </row>
    <row r="140" spans="1:11" ht="17.399999999999999">
      <c r="A140" s="1" t="s">
        <v>72</v>
      </c>
      <c r="B140" s="1" t="str">
        <f t="shared" si="8"/>
        <v>36</v>
      </c>
      <c r="C140" s="1" t="str">
        <f t="shared" si="9"/>
        <v>KΩ</v>
      </c>
      <c r="D140" s="1" t="s">
        <v>584</v>
      </c>
      <c r="E140" s="1" t="s">
        <v>2142</v>
      </c>
      <c r="F140" s="1" t="s">
        <v>585</v>
      </c>
      <c r="G140" s="1" t="s">
        <v>22</v>
      </c>
      <c r="H140" s="1" t="s">
        <v>2143</v>
      </c>
      <c r="I140" s="1" t="s">
        <v>50</v>
      </c>
      <c r="J140" s="1" t="s">
        <v>24</v>
      </c>
      <c r="K140" s="1" t="s">
        <v>586</v>
      </c>
    </row>
    <row r="141" spans="1:11" ht="17.399999999999999">
      <c r="A141" s="1" t="s">
        <v>593</v>
      </c>
      <c r="B141" s="1" t="str">
        <f t="shared" si="8"/>
        <v>39</v>
      </c>
      <c r="C141" s="1" t="str">
        <f t="shared" si="9"/>
        <v>KΩ</v>
      </c>
      <c r="D141" s="1" t="s">
        <v>594</v>
      </c>
      <c r="E141" s="1" t="s">
        <v>2142</v>
      </c>
      <c r="F141" s="1" t="s">
        <v>595</v>
      </c>
      <c r="G141" s="1" t="s">
        <v>22</v>
      </c>
      <c r="H141" s="1" t="s">
        <v>2143</v>
      </c>
      <c r="I141" s="1" t="s">
        <v>50</v>
      </c>
      <c r="J141" s="1" t="s">
        <v>24</v>
      </c>
      <c r="K141" s="1" t="s">
        <v>596</v>
      </c>
    </row>
    <row r="142" spans="1:11" ht="17.399999999999999">
      <c r="A142" s="1" t="s">
        <v>97</v>
      </c>
      <c r="B142" s="1" t="str">
        <f t="shared" si="8"/>
        <v>40.2</v>
      </c>
      <c r="C142" s="1" t="str">
        <f t="shared" si="9"/>
        <v>KΩ</v>
      </c>
      <c r="D142" s="1" t="s">
        <v>98</v>
      </c>
      <c r="E142" s="1" t="s">
        <v>2142</v>
      </c>
      <c r="F142" s="1" t="s">
        <v>99</v>
      </c>
      <c r="G142" s="1" t="s">
        <v>22</v>
      </c>
      <c r="H142" s="1" t="s">
        <v>2143</v>
      </c>
      <c r="I142" s="1" t="s">
        <v>50</v>
      </c>
      <c r="J142" s="1" t="s">
        <v>24</v>
      </c>
      <c r="K142" s="1" t="s">
        <v>100</v>
      </c>
    </row>
    <row r="143" spans="1:11" ht="17.399999999999999">
      <c r="A143" s="1" t="s">
        <v>289</v>
      </c>
      <c r="B143" s="1" t="str">
        <f t="shared" si="8"/>
        <v>43</v>
      </c>
      <c r="C143" s="1" t="str">
        <f t="shared" si="9"/>
        <v>KΩ</v>
      </c>
      <c r="D143" s="1" t="s">
        <v>613</v>
      </c>
      <c r="E143" s="1" t="s">
        <v>2142</v>
      </c>
      <c r="F143" s="1" t="s">
        <v>614</v>
      </c>
      <c r="G143" s="1" t="s">
        <v>22</v>
      </c>
      <c r="H143" s="1" t="s">
        <v>2143</v>
      </c>
      <c r="I143" s="1" t="s">
        <v>50</v>
      </c>
      <c r="J143" s="1" t="s">
        <v>24</v>
      </c>
      <c r="K143" s="1" t="s">
        <v>615</v>
      </c>
    </row>
    <row r="144" spans="1:11" ht="17.399999999999999">
      <c r="A144" s="1" t="s">
        <v>301</v>
      </c>
      <c r="B144" s="1" t="str">
        <f t="shared" si="8"/>
        <v>47</v>
      </c>
      <c r="C144" s="1" t="str">
        <f t="shared" si="9"/>
        <v>KΩ</v>
      </c>
      <c r="D144" s="1" t="s">
        <v>768</v>
      </c>
      <c r="E144" s="1" t="s">
        <v>2142</v>
      </c>
      <c r="F144" s="1" t="s">
        <v>769</v>
      </c>
      <c r="G144" s="1" t="s">
        <v>22</v>
      </c>
      <c r="H144" s="1" t="s">
        <v>2143</v>
      </c>
      <c r="I144" s="1" t="s">
        <v>50</v>
      </c>
      <c r="J144" s="1" t="s">
        <v>24</v>
      </c>
      <c r="K144" s="1" t="s">
        <v>770</v>
      </c>
    </row>
    <row r="145" spans="1:11" ht="17.399999999999999">
      <c r="A145" s="1" t="s">
        <v>309</v>
      </c>
      <c r="B145" s="1" t="str">
        <f t="shared" si="8"/>
        <v>49.9</v>
      </c>
      <c r="C145" s="1" t="str">
        <f t="shared" si="9"/>
        <v>KΩ</v>
      </c>
      <c r="D145" s="1" t="s">
        <v>625</v>
      </c>
      <c r="E145" s="1" t="s">
        <v>2142</v>
      </c>
      <c r="F145" s="1" t="s">
        <v>626</v>
      </c>
      <c r="G145" s="1" t="s">
        <v>22</v>
      </c>
      <c r="H145" s="1" t="s">
        <v>2143</v>
      </c>
      <c r="I145" s="1" t="s">
        <v>50</v>
      </c>
      <c r="J145" s="1" t="s">
        <v>24</v>
      </c>
      <c r="K145" s="1" t="s">
        <v>627</v>
      </c>
    </row>
    <row r="146" spans="1:11" ht="17.399999999999999">
      <c r="A146" s="1" t="s">
        <v>337</v>
      </c>
      <c r="B146" s="1" t="str">
        <f t="shared" si="8"/>
        <v>51</v>
      </c>
      <c r="C146" s="1" t="str">
        <f t="shared" si="9"/>
        <v>KΩ</v>
      </c>
      <c r="D146" s="1" t="s">
        <v>644</v>
      </c>
      <c r="E146" s="1" t="s">
        <v>2142</v>
      </c>
      <c r="F146" s="1" t="s">
        <v>645</v>
      </c>
      <c r="G146" s="1" t="s">
        <v>22</v>
      </c>
      <c r="H146" s="1" t="s">
        <v>2143</v>
      </c>
      <c r="I146" s="1" t="s">
        <v>50</v>
      </c>
      <c r="J146" s="1" t="s">
        <v>24</v>
      </c>
      <c r="K146" s="1" t="s">
        <v>646</v>
      </c>
    </row>
    <row r="147" spans="1:11" ht="17.399999999999999">
      <c r="A147" s="1" t="s">
        <v>345</v>
      </c>
      <c r="B147" s="1" t="str">
        <f t="shared" si="8"/>
        <v>56</v>
      </c>
      <c r="C147" s="1" t="str">
        <f t="shared" si="9"/>
        <v>KΩ</v>
      </c>
      <c r="D147" s="1" t="s">
        <v>654</v>
      </c>
      <c r="E147" s="1" t="s">
        <v>2142</v>
      </c>
      <c r="F147" s="1" t="s">
        <v>655</v>
      </c>
      <c r="G147" s="1" t="s">
        <v>22</v>
      </c>
      <c r="H147" s="1" t="s">
        <v>2143</v>
      </c>
      <c r="I147" s="1" t="s">
        <v>50</v>
      </c>
      <c r="J147" s="1" t="s">
        <v>24</v>
      </c>
      <c r="K147" s="1" t="s">
        <v>656</v>
      </c>
    </row>
    <row r="148" spans="1:11" ht="17.399999999999999">
      <c r="A148" s="1" t="s">
        <v>356</v>
      </c>
      <c r="B148" s="1" t="str">
        <f t="shared" si="8"/>
        <v>62</v>
      </c>
      <c r="C148" s="1" t="str">
        <f t="shared" si="9"/>
        <v>KΩ</v>
      </c>
      <c r="D148" s="1" t="s">
        <v>660</v>
      </c>
      <c r="E148" s="1" t="s">
        <v>2142</v>
      </c>
      <c r="F148" s="1" t="s">
        <v>661</v>
      </c>
      <c r="G148" s="1" t="s">
        <v>22</v>
      </c>
      <c r="H148" s="1" t="s">
        <v>2143</v>
      </c>
      <c r="I148" s="1" t="s">
        <v>50</v>
      </c>
      <c r="J148" s="1" t="s">
        <v>24</v>
      </c>
      <c r="K148" s="1" t="s">
        <v>662</v>
      </c>
    </row>
    <row r="149" spans="1:11" ht="17.399999999999999">
      <c r="A149" s="1" t="s">
        <v>368</v>
      </c>
      <c r="B149" s="1" t="str">
        <f t="shared" si="8"/>
        <v>68</v>
      </c>
      <c r="C149" s="1" t="str">
        <f t="shared" si="9"/>
        <v>KΩ</v>
      </c>
      <c r="D149" s="1" t="s">
        <v>666</v>
      </c>
      <c r="E149" s="1" t="s">
        <v>2142</v>
      </c>
      <c r="F149" s="1" t="s">
        <v>667</v>
      </c>
      <c r="G149" s="1" t="s">
        <v>22</v>
      </c>
      <c r="H149" s="1" t="s">
        <v>2143</v>
      </c>
      <c r="I149" s="1" t="s">
        <v>50</v>
      </c>
      <c r="J149" s="1" t="s">
        <v>24</v>
      </c>
      <c r="K149" s="1" t="s">
        <v>668</v>
      </c>
    </row>
    <row r="150" spans="1:11" ht="17.399999999999999">
      <c r="A150" s="1" t="s">
        <v>379</v>
      </c>
      <c r="B150" s="1" t="str">
        <f t="shared" si="8"/>
        <v>75</v>
      </c>
      <c r="C150" s="1" t="str">
        <f t="shared" si="9"/>
        <v>KΩ</v>
      </c>
      <c r="D150" s="1" t="s">
        <v>675</v>
      </c>
      <c r="E150" s="1" t="s">
        <v>2142</v>
      </c>
      <c r="F150" s="1" t="s">
        <v>676</v>
      </c>
      <c r="G150" s="1" t="s">
        <v>22</v>
      </c>
      <c r="H150" s="1" t="s">
        <v>2143</v>
      </c>
      <c r="I150" s="1" t="s">
        <v>50</v>
      </c>
      <c r="J150" s="1" t="s">
        <v>24</v>
      </c>
      <c r="K150" s="1" t="s">
        <v>677</v>
      </c>
    </row>
    <row r="151" spans="1:11" ht="17.399999999999999">
      <c r="A151" s="1" t="s">
        <v>391</v>
      </c>
      <c r="B151" s="1" t="str">
        <f t="shared" si="8"/>
        <v>82</v>
      </c>
      <c r="C151" s="1" t="str">
        <f t="shared" si="9"/>
        <v>KΩ</v>
      </c>
      <c r="D151" s="1" t="s">
        <v>681</v>
      </c>
      <c r="E151" s="1" t="s">
        <v>2142</v>
      </c>
      <c r="F151" s="1" t="s">
        <v>682</v>
      </c>
      <c r="G151" s="1" t="s">
        <v>22</v>
      </c>
      <c r="H151" s="1" t="s">
        <v>2143</v>
      </c>
      <c r="I151" s="1" t="s">
        <v>50</v>
      </c>
      <c r="J151" s="1" t="s">
        <v>24</v>
      </c>
      <c r="K151" s="1" t="s">
        <v>683</v>
      </c>
    </row>
    <row r="152" spans="1:11" ht="17.399999999999999">
      <c r="A152" s="1" t="s">
        <v>687</v>
      </c>
      <c r="B152" s="1" t="str">
        <f t="shared" si="8"/>
        <v>91</v>
      </c>
      <c r="C152" s="1" t="str">
        <f t="shared" si="9"/>
        <v>KΩ</v>
      </c>
      <c r="D152" s="1" t="s">
        <v>688</v>
      </c>
      <c r="E152" s="1" t="s">
        <v>2142</v>
      </c>
      <c r="F152" s="1" t="s">
        <v>689</v>
      </c>
      <c r="G152" s="1" t="s">
        <v>22</v>
      </c>
      <c r="H152" s="1" t="s">
        <v>2143</v>
      </c>
      <c r="I152" s="1" t="s">
        <v>50</v>
      </c>
      <c r="J152" s="1" t="s">
        <v>24</v>
      </c>
      <c r="K152" s="1" t="s">
        <v>690</v>
      </c>
    </row>
    <row r="153" spans="1:11" ht="17.399999999999999">
      <c r="A153" s="1" t="s">
        <v>118</v>
      </c>
      <c r="B153" s="1" t="str">
        <f t="shared" si="8"/>
        <v>100</v>
      </c>
      <c r="C153" s="1" t="str">
        <f t="shared" si="9"/>
        <v>KΩ</v>
      </c>
      <c r="D153" s="1" t="s">
        <v>752</v>
      </c>
      <c r="E153" s="1" t="s">
        <v>2142</v>
      </c>
      <c r="F153" s="1" t="s">
        <v>753</v>
      </c>
      <c r="G153" s="1" t="s">
        <v>22</v>
      </c>
      <c r="H153" s="1" t="s">
        <v>2143</v>
      </c>
      <c r="I153" s="1" t="s">
        <v>50</v>
      </c>
      <c r="J153" s="1" t="s">
        <v>24</v>
      </c>
      <c r="K153" s="1" t="s">
        <v>754</v>
      </c>
    </row>
    <row r="154" spans="1:11" ht="17.399999999999999">
      <c r="A154" s="1" t="s">
        <v>755</v>
      </c>
      <c r="B154" s="1" t="str">
        <f t="shared" si="8"/>
        <v>110</v>
      </c>
      <c r="C154" s="1" t="str">
        <f t="shared" si="9"/>
        <v>KΩ</v>
      </c>
      <c r="D154" s="1" t="s">
        <v>756</v>
      </c>
      <c r="E154" s="1" t="s">
        <v>2142</v>
      </c>
      <c r="F154" s="1" t="s">
        <v>757</v>
      </c>
      <c r="G154" s="1" t="s">
        <v>22</v>
      </c>
      <c r="H154" s="1" t="s">
        <v>2143</v>
      </c>
      <c r="I154" s="1" t="s">
        <v>50</v>
      </c>
      <c r="J154" s="1" t="s">
        <v>24</v>
      </c>
      <c r="K154" s="1" t="s">
        <v>758</v>
      </c>
    </row>
    <row r="155" spans="1:11" ht="17.399999999999999">
      <c r="A155" s="1" t="s">
        <v>134</v>
      </c>
      <c r="B155" s="1" t="str">
        <f t="shared" si="8"/>
        <v>120</v>
      </c>
      <c r="C155" s="1" t="str">
        <f t="shared" si="9"/>
        <v>KΩ</v>
      </c>
      <c r="D155" s="1" t="s">
        <v>759</v>
      </c>
      <c r="E155" s="1" t="s">
        <v>2142</v>
      </c>
      <c r="F155" s="1" t="s">
        <v>760</v>
      </c>
      <c r="G155" s="1" t="s">
        <v>22</v>
      </c>
      <c r="H155" s="1" t="s">
        <v>2143</v>
      </c>
      <c r="I155" s="1" t="s">
        <v>50</v>
      </c>
      <c r="J155" s="1" t="s">
        <v>24</v>
      </c>
      <c r="K155" s="1" t="s">
        <v>761</v>
      </c>
    </row>
    <row r="156" spans="1:11" ht="17.399999999999999">
      <c r="A156" s="1" t="s">
        <v>1911</v>
      </c>
      <c r="B156" s="1" t="str">
        <f t="shared" si="8"/>
        <v>130</v>
      </c>
      <c r="C156" s="1" t="str">
        <f t="shared" si="9"/>
        <v>KΩ</v>
      </c>
      <c r="D156" s="1" t="s">
        <v>1912</v>
      </c>
      <c r="E156" s="1" t="s">
        <v>2142</v>
      </c>
      <c r="F156" s="1" t="s">
        <v>1913</v>
      </c>
      <c r="G156" s="1" t="s">
        <v>22</v>
      </c>
      <c r="H156" s="1" t="s">
        <v>2143</v>
      </c>
      <c r="I156" s="1" t="s">
        <v>50</v>
      </c>
      <c r="J156" s="1">
        <v>2</v>
      </c>
      <c r="K156" s="1" t="s">
        <v>1914</v>
      </c>
    </row>
    <row r="157" spans="1:11" ht="17.399999999999999">
      <c r="A157" s="1" t="s">
        <v>147</v>
      </c>
      <c r="B157" s="1" t="str">
        <f t="shared" si="8"/>
        <v>150</v>
      </c>
      <c r="C157" s="1" t="str">
        <f t="shared" si="9"/>
        <v>KΩ</v>
      </c>
      <c r="D157" s="1" t="s">
        <v>468</v>
      </c>
      <c r="E157" s="1" t="s">
        <v>2142</v>
      </c>
      <c r="F157" s="1" t="s">
        <v>469</v>
      </c>
      <c r="G157" s="1" t="s">
        <v>22</v>
      </c>
      <c r="H157" s="1" t="s">
        <v>2143</v>
      </c>
      <c r="I157" s="1" t="s">
        <v>50</v>
      </c>
      <c r="J157" s="1" t="s">
        <v>24</v>
      </c>
      <c r="K157" s="1" t="s">
        <v>470</v>
      </c>
    </row>
    <row r="158" spans="1:11" ht="17.399999999999999">
      <c r="A158" s="1" t="s">
        <v>1915</v>
      </c>
      <c r="B158" s="1" t="str">
        <f t="shared" si="8"/>
        <v>160</v>
      </c>
      <c r="C158" s="1" t="str">
        <f t="shared" si="9"/>
        <v>KΩ</v>
      </c>
      <c r="D158" s="1" t="s">
        <v>1916</v>
      </c>
      <c r="E158" s="1" t="s">
        <v>2142</v>
      </c>
      <c r="F158" s="1" t="s">
        <v>1917</v>
      </c>
      <c r="G158" s="1" t="s">
        <v>22</v>
      </c>
      <c r="H158" s="1" t="s">
        <v>2143</v>
      </c>
      <c r="I158" s="1" t="s">
        <v>50</v>
      </c>
      <c r="J158" s="1">
        <v>2</v>
      </c>
      <c r="K158" s="1" t="s">
        <v>1918</v>
      </c>
    </row>
    <row r="159" spans="1:11" ht="17.399999999999999">
      <c r="A159" s="1" t="s">
        <v>163</v>
      </c>
      <c r="B159" s="1" t="str">
        <f t="shared" si="8"/>
        <v>180</v>
      </c>
      <c r="C159" s="1" t="str">
        <f t="shared" si="9"/>
        <v>KΩ</v>
      </c>
      <c r="D159" s="1" t="s">
        <v>484</v>
      </c>
      <c r="E159" s="1" t="s">
        <v>2142</v>
      </c>
      <c r="F159" s="1" t="s">
        <v>485</v>
      </c>
      <c r="G159" s="1" t="s">
        <v>22</v>
      </c>
      <c r="H159" s="1" t="s">
        <v>2143</v>
      </c>
      <c r="I159" s="1" t="s">
        <v>50</v>
      </c>
      <c r="J159" s="1" t="s">
        <v>24</v>
      </c>
      <c r="K159" s="1" t="s">
        <v>486</v>
      </c>
    </row>
    <row r="160" spans="1:11" ht="17.399999999999999">
      <c r="A160" s="1" t="s">
        <v>194</v>
      </c>
      <c r="B160" s="1" t="str">
        <f t="shared" si="8"/>
        <v>200</v>
      </c>
      <c r="C160" s="1" t="str">
        <f t="shared" si="9"/>
        <v>KΩ</v>
      </c>
      <c r="D160" s="1" t="s">
        <v>765</v>
      </c>
      <c r="E160" s="1" t="s">
        <v>2142</v>
      </c>
      <c r="F160" s="1" t="s">
        <v>766</v>
      </c>
      <c r="G160" s="1" t="s">
        <v>22</v>
      </c>
      <c r="H160" s="1" t="s">
        <v>2143</v>
      </c>
      <c r="I160" s="1" t="s">
        <v>50</v>
      </c>
      <c r="J160" s="1" t="s">
        <v>24</v>
      </c>
      <c r="K160" s="1" t="s">
        <v>767</v>
      </c>
    </row>
    <row r="161" spans="1:11" ht="17.399999999999999">
      <c r="A161" s="1" t="s">
        <v>208</v>
      </c>
      <c r="B161" s="1" t="str">
        <f t="shared" si="8"/>
        <v>220</v>
      </c>
      <c r="C161" s="1" t="str">
        <f t="shared" si="9"/>
        <v>KΩ</v>
      </c>
      <c r="D161" s="1" t="s">
        <v>527</v>
      </c>
      <c r="E161" s="1" t="s">
        <v>2142</v>
      </c>
      <c r="F161" s="1" t="s">
        <v>528</v>
      </c>
      <c r="G161" s="1" t="s">
        <v>22</v>
      </c>
      <c r="H161" s="1" t="s">
        <v>2143</v>
      </c>
      <c r="I161" s="1" t="s">
        <v>50</v>
      </c>
      <c r="J161" s="1" t="s">
        <v>24</v>
      </c>
      <c r="K161" s="1" t="s">
        <v>529</v>
      </c>
    </row>
    <row r="162" spans="1:11" ht="17.399999999999999">
      <c r="A162" s="1" t="s">
        <v>694</v>
      </c>
      <c r="B162" s="1" t="str">
        <f t="shared" si="8"/>
        <v>240</v>
      </c>
      <c r="C162" s="1" t="str">
        <f t="shared" si="9"/>
        <v>KΩ</v>
      </c>
      <c r="D162" s="1" t="s">
        <v>695</v>
      </c>
      <c r="E162" s="1" t="s">
        <v>2142</v>
      </c>
      <c r="F162" s="1" t="s">
        <v>696</v>
      </c>
      <c r="G162" s="1" t="s">
        <v>22</v>
      </c>
      <c r="H162" s="1" t="s">
        <v>2143</v>
      </c>
      <c r="I162" s="1" t="s">
        <v>50</v>
      </c>
      <c r="J162" s="1" t="s">
        <v>24</v>
      </c>
      <c r="K162" s="1" t="s">
        <v>697</v>
      </c>
    </row>
    <row r="163" spans="1:11" ht="17.399999999999999">
      <c r="A163" s="1" t="s">
        <v>228</v>
      </c>
      <c r="B163" s="1" t="str">
        <f t="shared" si="8"/>
        <v>270</v>
      </c>
      <c r="C163" s="1" t="str">
        <f t="shared" si="9"/>
        <v>KΩ</v>
      </c>
      <c r="D163" s="1" t="s">
        <v>533</v>
      </c>
      <c r="E163" s="1" t="s">
        <v>2142</v>
      </c>
      <c r="F163" s="1" t="s">
        <v>534</v>
      </c>
      <c r="G163" s="1" t="s">
        <v>22</v>
      </c>
      <c r="H163" s="1" t="s">
        <v>2143</v>
      </c>
      <c r="I163" s="1" t="s">
        <v>50</v>
      </c>
      <c r="J163" s="1" t="s">
        <v>24</v>
      </c>
      <c r="K163" s="1" t="s">
        <v>535</v>
      </c>
    </row>
    <row r="164" spans="1:11" ht="17.399999999999999">
      <c r="A164" s="1" t="s">
        <v>249</v>
      </c>
      <c r="B164" s="1" t="str">
        <f t="shared" si="8"/>
        <v>300</v>
      </c>
      <c r="C164" s="1" t="str">
        <f t="shared" si="9"/>
        <v>KΩ</v>
      </c>
      <c r="D164" s="1" t="s">
        <v>562</v>
      </c>
      <c r="E164" s="1" t="s">
        <v>2142</v>
      </c>
      <c r="F164" s="1" t="s">
        <v>563</v>
      </c>
      <c r="G164" s="1" t="s">
        <v>22</v>
      </c>
      <c r="H164" s="1" t="s">
        <v>2143</v>
      </c>
      <c r="I164" s="1" t="s">
        <v>50</v>
      </c>
      <c r="J164" s="1" t="s">
        <v>24</v>
      </c>
      <c r="K164" s="1" t="s">
        <v>564</v>
      </c>
    </row>
    <row r="165" spans="1:11" ht="17.399999999999999">
      <c r="A165" s="1" t="s">
        <v>257</v>
      </c>
      <c r="B165" s="1" t="str">
        <f t="shared" si="8"/>
        <v>330</v>
      </c>
      <c r="C165" s="1" t="str">
        <f t="shared" si="9"/>
        <v>KΩ</v>
      </c>
      <c r="D165" s="1" t="s">
        <v>575</v>
      </c>
      <c r="E165" s="1" t="s">
        <v>2142</v>
      </c>
      <c r="F165" s="1" t="s">
        <v>576</v>
      </c>
      <c r="G165" s="1" t="s">
        <v>22</v>
      </c>
      <c r="H165" s="1" t="s">
        <v>2143</v>
      </c>
      <c r="I165" s="1" t="s">
        <v>50</v>
      </c>
      <c r="J165" s="1" t="s">
        <v>24</v>
      </c>
      <c r="K165" s="1" t="s">
        <v>577</v>
      </c>
    </row>
    <row r="166" spans="1:11" ht="17.399999999999999">
      <c r="A166" s="1" t="s">
        <v>1923</v>
      </c>
      <c r="B166" s="1" t="str">
        <f t="shared" si="8"/>
        <v>360</v>
      </c>
      <c r="C166" s="1" t="str">
        <f t="shared" si="9"/>
        <v>KΩ</v>
      </c>
      <c r="D166" s="1" t="s">
        <v>1924</v>
      </c>
      <c r="E166" s="1" t="s">
        <v>2142</v>
      </c>
      <c r="F166" s="1" t="s">
        <v>1925</v>
      </c>
      <c r="G166" s="1" t="s">
        <v>22</v>
      </c>
      <c r="H166" s="1" t="s">
        <v>2143</v>
      </c>
      <c r="I166" s="1" t="s">
        <v>50</v>
      </c>
      <c r="J166" s="1">
        <v>2</v>
      </c>
      <c r="K166" s="1" t="s">
        <v>1926</v>
      </c>
    </row>
    <row r="167" spans="1:11" ht="17.399999999999999">
      <c r="A167" s="1" t="s">
        <v>276</v>
      </c>
      <c r="B167" s="1" t="str">
        <f t="shared" si="8"/>
        <v>390</v>
      </c>
      <c r="C167" s="1" t="str">
        <f t="shared" si="9"/>
        <v>KΩ</v>
      </c>
      <c r="D167" s="1" t="s">
        <v>587</v>
      </c>
      <c r="E167" s="1" t="s">
        <v>2142</v>
      </c>
      <c r="F167" s="1" t="s">
        <v>588</v>
      </c>
      <c r="G167" s="1" t="s">
        <v>22</v>
      </c>
      <c r="H167" s="1" t="s">
        <v>2143</v>
      </c>
      <c r="I167" s="1" t="s">
        <v>50</v>
      </c>
      <c r="J167" s="1" t="s">
        <v>24</v>
      </c>
      <c r="K167" s="1" t="s">
        <v>589</v>
      </c>
    </row>
    <row r="168" spans="1:11" ht="17.399999999999999">
      <c r="A168" s="1" t="s">
        <v>293</v>
      </c>
      <c r="B168" s="1" t="str">
        <f t="shared" ref="B168:B180" si="10">LEFT(A168, FIND("Ω",A168)-2)</f>
        <v>470</v>
      </c>
      <c r="C168" s="1" t="str">
        <f t="shared" ref="C168:C180" si="11">MID(A168, FIND("(",A168)-3, 2)</f>
        <v>KΩ</v>
      </c>
      <c r="D168" s="1" t="s">
        <v>616</v>
      </c>
      <c r="E168" s="1" t="s">
        <v>2142</v>
      </c>
      <c r="F168" s="1" t="s">
        <v>617</v>
      </c>
      <c r="G168" s="1" t="s">
        <v>22</v>
      </c>
      <c r="H168" s="1" t="s">
        <v>2143</v>
      </c>
      <c r="I168" s="1" t="s">
        <v>50</v>
      </c>
      <c r="J168" s="1" t="s">
        <v>24</v>
      </c>
      <c r="K168" s="1" t="s">
        <v>618</v>
      </c>
    </row>
    <row r="169" spans="1:11" ht="17.399999999999999">
      <c r="A169" s="1" t="s">
        <v>329</v>
      </c>
      <c r="B169" s="1" t="str">
        <f t="shared" si="10"/>
        <v>510</v>
      </c>
      <c r="C169" s="1" t="str">
        <f t="shared" si="11"/>
        <v>KΩ</v>
      </c>
      <c r="D169" s="1" t="s">
        <v>638</v>
      </c>
      <c r="E169" s="1" t="s">
        <v>2142</v>
      </c>
      <c r="F169" s="1" t="s">
        <v>639</v>
      </c>
      <c r="G169" s="1" t="s">
        <v>22</v>
      </c>
      <c r="H169" s="1" t="s">
        <v>2143</v>
      </c>
      <c r="I169" s="1" t="s">
        <v>50</v>
      </c>
      <c r="J169" s="1" t="s">
        <v>24</v>
      </c>
      <c r="K169" s="1" t="s">
        <v>640</v>
      </c>
    </row>
    <row r="170" spans="1:11" ht="17.399999999999999">
      <c r="A170" s="1" t="s">
        <v>104</v>
      </c>
      <c r="B170" s="1" t="str">
        <f t="shared" si="10"/>
        <v>560</v>
      </c>
      <c r="C170" s="1" t="str">
        <f t="shared" si="11"/>
        <v>KΩ</v>
      </c>
      <c r="D170" s="1" t="s">
        <v>647</v>
      </c>
      <c r="E170" s="1" t="s">
        <v>2142</v>
      </c>
      <c r="F170" s="1" t="s">
        <v>648</v>
      </c>
      <c r="G170" s="1" t="s">
        <v>22</v>
      </c>
      <c r="H170" s="1" t="s">
        <v>2143</v>
      </c>
      <c r="I170" s="1" t="s">
        <v>50</v>
      </c>
      <c r="J170" s="1" t="s">
        <v>24</v>
      </c>
      <c r="K170" s="1" t="s">
        <v>649</v>
      </c>
    </row>
    <row r="171" spans="1:11" ht="17.399999999999999">
      <c r="A171" s="1" t="s">
        <v>360</v>
      </c>
      <c r="B171" s="1" t="str">
        <f t="shared" si="10"/>
        <v>680</v>
      </c>
      <c r="C171" s="1" t="str">
        <f t="shared" si="11"/>
        <v>KΩ</v>
      </c>
      <c r="D171" s="1" t="s">
        <v>771</v>
      </c>
      <c r="E171" s="1" t="s">
        <v>2142</v>
      </c>
      <c r="F171" s="1" t="s">
        <v>772</v>
      </c>
      <c r="G171" s="1" t="s">
        <v>22</v>
      </c>
      <c r="H171" s="1" t="s">
        <v>2143</v>
      </c>
      <c r="I171" s="1" t="s">
        <v>50</v>
      </c>
      <c r="J171" s="1" t="s">
        <v>24</v>
      </c>
      <c r="K171" s="1" t="s">
        <v>773</v>
      </c>
    </row>
    <row r="172" spans="1:11" ht="17.399999999999999">
      <c r="A172" s="1" t="s">
        <v>1939</v>
      </c>
      <c r="B172" s="1" t="str">
        <f t="shared" si="10"/>
        <v>750</v>
      </c>
      <c r="C172" s="1" t="str">
        <f t="shared" si="11"/>
        <v>KΩ</v>
      </c>
      <c r="D172" s="1" t="s">
        <v>1940</v>
      </c>
      <c r="E172" s="1" t="s">
        <v>2142</v>
      </c>
      <c r="F172" s="1" t="s">
        <v>1941</v>
      </c>
      <c r="G172" s="1" t="s">
        <v>22</v>
      </c>
      <c r="H172" s="1" t="s">
        <v>2143</v>
      </c>
      <c r="I172" s="1" t="s">
        <v>50</v>
      </c>
      <c r="J172" s="1">
        <v>2</v>
      </c>
      <c r="K172" s="1" t="s">
        <v>1942</v>
      </c>
    </row>
    <row r="173" spans="1:11" ht="17.399999999999999">
      <c r="A173" s="1" t="s">
        <v>174</v>
      </c>
      <c r="B173" s="1" t="str">
        <f t="shared" si="10"/>
        <v>1</v>
      </c>
      <c r="C173" s="1" t="str">
        <f t="shared" si="11"/>
        <v>MΩ</v>
      </c>
      <c r="D173" s="1" t="s">
        <v>502</v>
      </c>
      <c r="E173" s="1" t="s">
        <v>2142</v>
      </c>
      <c r="F173" s="1" t="s">
        <v>503</v>
      </c>
      <c r="G173" s="1" t="s">
        <v>22</v>
      </c>
      <c r="H173" s="1" t="s">
        <v>2143</v>
      </c>
      <c r="I173" s="1" t="s">
        <v>50</v>
      </c>
      <c r="J173" s="1" t="s">
        <v>24</v>
      </c>
      <c r="K173" s="1" t="s">
        <v>504</v>
      </c>
    </row>
    <row r="174" spans="1:11" ht="17.399999999999999">
      <c r="A174" s="1" t="s">
        <v>52</v>
      </c>
      <c r="B174" s="1" t="str">
        <f t="shared" si="10"/>
        <v>1.5</v>
      </c>
      <c r="C174" s="1" t="str">
        <f t="shared" si="11"/>
        <v>MΩ</v>
      </c>
      <c r="D174" s="1" t="s">
        <v>53</v>
      </c>
      <c r="E174" s="1" t="s">
        <v>2142</v>
      </c>
      <c r="F174" s="1" t="s">
        <v>54</v>
      </c>
      <c r="G174" s="1" t="s">
        <v>22</v>
      </c>
      <c r="H174" s="1" t="s">
        <v>2143</v>
      </c>
      <c r="I174" s="1" t="s">
        <v>50</v>
      </c>
      <c r="J174" s="1" t="s">
        <v>24</v>
      </c>
      <c r="K174" s="1" t="s">
        <v>55</v>
      </c>
    </row>
    <row r="175" spans="1:11" ht="17.399999999999999">
      <c r="A175" s="1" t="s">
        <v>47</v>
      </c>
      <c r="B175" s="1" t="str">
        <f t="shared" si="10"/>
        <v>1.8</v>
      </c>
      <c r="C175" s="1" t="str">
        <f t="shared" si="11"/>
        <v>MΩ</v>
      </c>
      <c r="D175" s="1" t="s">
        <v>496</v>
      </c>
      <c r="E175" s="1" t="s">
        <v>2142</v>
      </c>
      <c r="F175" s="1" t="s">
        <v>497</v>
      </c>
      <c r="G175" s="1" t="s">
        <v>22</v>
      </c>
      <c r="H175" s="1" t="s">
        <v>2143</v>
      </c>
      <c r="I175" s="1" t="s">
        <v>50</v>
      </c>
      <c r="J175" s="1" t="s">
        <v>24</v>
      </c>
      <c r="K175" s="1" t="s">
        <v>498</v>
      </c>
    </row>
    <row r="176" spans="1:11" ht="17.399999999999999">
      <c r="A176" s="1" t="s">
        <v>545</v>
      </c>
      <c r="B176" s="1" t="str">
        <f t="shared" si="10"/>
        <v>2</v>
      </c>
      <c r="C176" s="1" t="str">
        <f t="shared" si="11"/>
        <v>MΩ</v>
      </c>
      <c r="D176" s="1" t="s">
        <v>546</v>
      </c>
      <c r="E176" s="1" t="s">
        <v>2142</v>
      </c>
      <c r="F176" s="1" t="s">
        <v>547</v>
      </c>
      <c r="G176" s="1" t="s">
        <v>22</v>
      </c>
      <c r="H176" s="1" t="s">
        <v>2143</v>
      </c>
      <c r="I176" s="1" t="s">
        <v>50</v>
      </c>
      <c r="J176" s="1" t="s">
        <v>24</v>
      </c>
      <c r="K176" s="1" t="s">
        <v>548</v>
      </c>
    </row>
    <row r="177" spans="1:11" ht="17.399999999999999">
      <c r="A177" s="1" t="s">
        <v>511</v>
      </c>
      <c r="B177" s="1" t="str">
        <f t="shared" si="10"/>
        <v>2.2</v>
      </c>
      <c r="C177" s="1" t="str">
        <f t="shared" si="11"/>
        <v>MΩ</v>
      </c>
      <c r="D177" s="1" t="s">
        <v>512</v>
      </c>
      <c r="E177" s="1" t="s">
        <v>2142</v>
      </c>
      <c r="F177" s="1" t="s">
        <v>513</v>
      </c>
      <c r="G177" s="1" t="s">
        <v>22</v>
      </c>
      <c r="H177" s="1" t="s">
        <v>2143</v>
      </c>
      <c r="I177" s="1" t="s">
        <v>50</v>
      </c>
      <c r="J177" s="1" t="s">
        <v>24</v>
      </c>
      <c r="K177" s="1" t="s">
        <v>514</v>
      </c>
    </row>
    <row r="178" spans="1:11" ht="17.399999999999999">
      <c r="A178" s="1" t="s">
        <v>600</v>
      </c>
      <c r="B178" s="1" t="str">
        <f t="shared" si="10"/>
        <v>3</v>
      </c>
      <c r="C178" s="1" t="str">
        <f t="shared" si="11"/>
        <v>MΩ</v>
      </c>
      <c r="D178" s="1" t="s">
        <v>601</v>
      </c>
      <c r="E178" s="1" t="s">
        <v>2142</v>
      </c>
      <c r="F178" s="1" t="s">
        <v>602</v>
      </c>
      <c r="G178" s="1" t="s">
        <v>22</v>
      </c>
      <c r="H178" s="1" t="s">
        <v>2143</v>
      </c>
      <c r="I178" s="1" t="s">
        <v>50</v>
      </c>
      <c r="J178" s="1" t="s">
        <v>24</v>
      </c>
      <c r="K178" s="1" t="s">
        <v>603</v>
      </c>
    </row>
    <row r="179" spans="1:11" ht="17.399999999999999">
      <c r="A179" s="1" t="s">
        <v>1997</v>
      </c>
      <c r="B179" s="1" t="str">
        <f t="shared" si="10"/>
        <v>5.1</v>
      </c>
      <c r="C179" s="1" t="str">
        <f t="shared" si="11"/>
        <v>MΩ</v>
      </c>
      <c r="D179" s="1" t="s">
        <v>101</v>
      </c>
      <c r="E179" s="1" t="s">
        <v>2142</v>
      </c>
      <c r="F179" s="1" t="s">
        <v>102</v>
      </c>
      <c r="G179" s="1" t="s">
        <v>22</v>
      </c>
      <c r="H179" s="1" t="s">
        <v>2143</v>
      </c>
      <c r="I179" s="1" t="s">
        <v>50</v>
      </c>
      <c r="J179" s="1" t="s">
        <v>24</v>
      </c>
      <c r="K179" s="1" t="s">
        <v>103</v>
      </c>
    </row>
    <row r="180" spans="1:11" ht="17.399999999999999">
      <c r="A180" s="1" t="s">
        <v>80</v>
      </c>
      <c r="B180" s="1" t="str">
        <f t="shared" si="10"/>
        <v>10</v>
      </c>
      <c r="C180" s="1" t="str">
        <f t="shared" si="11"/>
        <v>MΩ</v>
      </c>
      <c r="D180" s="1" t="s">
        <v>81</v>
      </c>
      <c r="E180" s="1" t="s">
        <v>2142</v>
      </c>
      <c r="F180" s="1" t="s">
        <v>82</v>
      </c>
      <c r="G180" s="1" t="s">
        <v>22</v>
      </c>
      <c r="H180" s="1" t="s">
        <v>2143</v>
      </c>
      <c r="I180" s="1" t="s">
        <v>50</v>
      </c>
      <c r="J180" s="1" t="s">
        <v>24</v>
      </c>
      <c r="K180" s="1" t="s">
        <v>83</v>
      </c>
    </row>
    <row r="184" spans="1:11">
      <c r="A184" s="8" t="s">
        <v>2011</v>
      </c>
    </row>
    <row r="185" spans="1:11" ht="17.399999999999999">
      <c r="A185" s="1" t="s">
        <v>105</v>
      </c>
      <c r="B185" s="1" t="str">
        <f t="shared" ref="B185:B218" si="12">LEFT(A185, FIND("Ω",A185)-1)</f>
        <v>0</v>
      </c>
      <c r="C185" s="1" t="str">
        <f t="shared" ref="C185:C218" si="13">MID(A185, FIND("(",A185)-2, 2)</f>
        <v xml:space="preserve">Ω </v>
      </c>
      <c r="D185" s="1" t="s">
        <v>826</v>
      </c>
      <c r="E185" s="1" t="s">
        <v>2142</v>
      </c>
      <c r="F185" s="1" t="s">
        <v>827</v>
      </c>
      <c r="G185" s="1" t="s">
        <v>29</v>
      </c>
      <c r="H185" s="1" t="s">
        <v>2143</v>
      </c>
      <c r="I185" s="1" t="s">
        <v>50</v>
      </c>
      <c r="J185" s="1" t="s">
        <v>24</v>
      </c>
      <c r="K185" s="1" t="s">
        <v>828</v>
      </c>
    </row>
    <row r="186" spans="1:11" ht="17.399999999999999">
      <c r="A186" s="1" t="s">
        <v>423</v>
      </c>
      <c r="B186" s="1" t="str">
        <f t="shared" si="12"/>
        <v>1</v>
      </c>
      <c r="C186" s="1" t="str">
        <f t="shared" si="13"/>
        <v xml:space="preserve">Ω </v>
      </c>
      <c r="D186" s="1" t="s">
        <v>730</v>
      </c>
      <c r="E186" s="1" t="s">
        <v>2142</v>
      </c>
      <c r="F186" s="1" t="s">
        <v>731</v>
      </c>
      <c r="G186" s="1" t="s">
        <v>29</v>
      </c>
      <c r="H186" s="1" t="s">
        <v>2143</v>
      </c>
      <c r="I186" s="1" t="s">
        <v>50</v>
      </c>
      <c r="J186" s="1" t="s">
        <v>24</v>
      </c>
      <c r="K186" s="1" t="s">
        <v>732</v>
      </c>
    </row>
    <row r="187" spans="1:11" ht="17.399999999999999">
      <c r="A187" s="1" t="s">
        <v>241</v>
      </c>
      <c r="B187" s="1" t="str">
        <f t="shared" si="12"/>
        <v>2</v>
      </c>
      <c r="C187" s="1" t="str">
        <f t="shared" si="13"/>
        <v xml:space="preserve">Ω </v>
      </c>
      <c r="D187" s="1" t="s">
        <v>242</v>
      </c>
      <c r="E187" s="1" t="s">
        <v>2142</v>
      </c>
      <c r="F187" s="1" t="s">
        <v>243</v>
      </c>
      <c r="G187" s="1" t="s">
        <v>29</v>
      </c>
      <c r="H187" s="1" t="s">
        <v>2143</v>
      </c>
      <c r="I187" s="1" t="s">
        <v>50</v>
      </c>
      <c r="J187" s="1" t="s">
        <v>24</v>
      </c>
      <c r="K187" s="1" t="s">
        <v>244</v>
      </c>
    </row>
    <row r="188" spans="1:11" ht="17.399999999999999">
      <c r="A188" s="1" t="s">
        <v>182</v>
      </c>
      <c r="B188" s="1" t="str">
        <f t="shared" si="12"/>
        <v>2.2</v>
      </c>
      <c r="C188" s="1" t="str">
        <f t="shared" si="13"/>
        <v xml:space="preserve">Ω </v>
      </c>
      <c r="D188" s="1" t="s">
        <v>183</v>
      </c>
      <c r="E188" s="1" t="s">
        <v>2142</v>
      </c>
      <c r="F188" s="1" t="s">
        <v>184</v>
      </c>
      <c r="G188" s="1" t="s">
        <v>29</v>
      </c>
      <c r="H188" s="1" t="s">
        <v>2143</v>
      </c>
      <c r="I188" s="1" t="s">
        <v>50</v>
      </c>
      <c r="J188" s="1" t="s">
        <v>24</v>
      </c>
      <c r="K188" s="1" t="s">
        <v>185</v>
      </c>
    </row>
    <row r="189" spans="1:11" ht="17.399999999999999">
      <c r="A189" s="1" t="s">
        <v>285</v>
      </c>
      <c r="B189" s="1" t="str">
        <f t="shared" si="12"/>
        <v>4.7</v>
      </c>
      <c r="C189" s="1" t="str">
        <f t="shared" si="13"/>
        <v xml:space="preserve">Ω </v>
      </c>
      <c r="D189" s="1" t="s">
        <v>286</v>
      </c>
      <c r="E189" s="1" t="s">
        <v>2142</v>
      </c>
      <c r="F189" s="1" t="s">
        <v>287</v>
      </c>
      <c r="G189" s="1" t="s">
        <v>29</v>
      </c>
      <c r="H189" s="1" t="s">
        <v>2143</v>
      </c>
      <c r="I189" s="1" t="s">
        <v>50</v>
      </c>
      <c r="J189" s="1" t="s">
        <v>24</v>
      </c>
      <c r="K189" s="1" t="s">
        <v>288</v>
      </c>
    </row>
    <row r="190" spans="1:11" ht="17.399999999999999">
      <c r="A190" s="1" t="s">
        <v>321</v>
      </c>
      <c r="B190" s="1" t="str">
        <f t="shared" si="12"/>
        <v>5.1</v>
      </c>
      <c r="C190" s="1" t="str">
        <f t="shared" si="13"/>
        <v xml:space="preserve">Ω </v>
      </c>
      <c r="D190" s="1" t="s">
        <v>322</v>
      </c>
      <c r="E190" s="1" t="s">
        <v>2142</v>
      </c>
      <c r="F190" s="1" t="s">
        <v>323</v>
      </c>
      <c r="G190" s="1" t="s">
        <v>29</v>
      </c>
      <c r="H190" s="1" t="s">
        <v>2143</v>
      </c>
      <c r="I190" s="1" t="s">
        <v>50</v>
      </c>
      <c r="J190" s="1" t="s">
        <v>24</v>
      </c>
      <c r="K190" s="1" t="s">
        <v>324</v>
      </c>
    </row>
    <row r="191" spans="1:11" ht="17.399999999999999">
      <c r="A191" s="1" t="s">
        <v>126</v>
      </c>
      <c r="B191" s="1" t="str">
        <f t="shared" si="12"/>
        <v>10</v>
      </c>
      <c r="C191" s="1" t="str">
        <f t="shared" si="13"/>
        <v xml:space="preserve">Ω </v>
      </c>
      <c r="D191" s="1" t="s">
        <v>127</v>
      </c>
      <c r="E191" s="1" t="s">
        <v>2142</v>
      </c>
      <c r="F191" s="1" t="s">
        <v>128</v>
      </c>
      <c r="G191" s="1" t="s">
        <v>29</v>
      </c>
      <c r="H191" s="1" t="s">
        <v>2143</v>
      </c>
      <c r="I191" s="1" t="s">
        <v>50</v>
      </c>
      <c r="J191" s="1" t="s">
        <v>24</v>
      </c>
      <c r="K191" s="1" t="s">
        <v>129</v>
      </c>
    </row>
    <row r="192" spans="1:11" ht="17.399999999999999">
      <c r="A192" s="1" t="s">
        <v>159</v>
      </c>
      <c r="B192" s="1" t="str">
        <f t="shared" si="12"/>
        <v>15</v>
      </c>
      <c r="C192" s="1" t="str">
        <f t="shared" si="13"/>
        <v xml:space="preserve">Ω </v>
      </c>
      <c r="D192" s="1" t="s">
        <v>160</v>
      </c>
      <c r="E192" s="1" t="s">
        <v>2142</v>
      </c>
      <c r="F192" s="1" t="s">
        <v>161</v>
      </c>
      <c r="G192" s="1" t="s">
        <v>29</v>
      </c>
      <c r="H192" s="1" t="s">
        <v>2143</v>
      </c>
      <c r="I192" s="1" t="s">
        <v>50</v>
      </c>
      <c r="J192" s="1" t="s">
        <v>24</v>
      </c>
      <c r="K192" s="1" t="s">
        <v>162</v>
      </c>
    </row>
    <row r="193" spans="1:11" ht="17.399999999999999">
      <c r="A193" s="1" t="s">
        <v>204</v>
      </c>
      <c r="B193" s="1" t="str">
        <f t="shared" si="12"/>
        <v>20</v>
      </c>
      <c r="C193" s="1" t="str">
        <f t="shared" si="13"/>
        <v xml:space="preserve">Ω </v>
      </c>
      <c r="D193" s="1" t="s">
        <v>205</v>
      </c>
      <c r="E193" s="1" t="s">
        <v>2142</v>
      </c>
      <c r="F193" s="1" t="s">
        <v>206</v>
      </c>
      <c r="G193" s="1" t="s">
        <v>29</v>
      </c>
      <c r="H193" s="1" t="s">
        <v>2143</v>
      </c>
      <c r="I193" s="1" t="s">
        <v>50</v>
      </c>
      <c r="J193" s="1" t="s">
        <v>24</v>
      </c>
      <c r="K193" s="1" t="s">
        <v>207</v>
      </c>
    </row>
    <row r="194" spans="1:11" ht="17.399999999999999">
      <c r="A194" s="1" t="s">
        <v>220</v>
      </c>
      <c r="B194" s="1" t="str">
        <f t="shared" si="12"/>
        <v>22</v>
      </c>
      <c r="C194" s="1" t="str">
        <f t="shared" si="13"/>
        <v xml:space="preserve">Ω </v>
      </c>
      <c r="D194" s="1" t="s">
        <v>221</v>
      </c>
      <c r="E194" s="1" t="s">
        <v>2142</v>
      </c>
      <c r="F194" s="1" t="s">
        <v>222</v>
      </c>
      <c r="G194" s="1" t="s">
        <v>29</v>
      </c>
      <c r="H194" s="1" t="s">
        <v>2143</v>
      </c>
      <c r="I194" s="1" t="s">
        <v>50</v>
      </c>
      <c r="J194" s="1" t="s">
        <v>24</v>
      </c>
      <c r="K194" s="1" t="s">
        <v>223</v>
      </c>
    </row>
    <row r="195" spans="1:11" ht="17.399999999999999">
      <c r="A195" s="1" t="s">
        <v>233</v>
      </c>
      <c r="B195" s="1" t="str">
        <f t="shared" si="12"/>
        <v>27</v>
      </c>
      <c r="C195" s="1" t="str">
        <f t="shared" si="13"/>
        <v xml:space="preserve">Ω </v>
      </c>
      <c r="D195" s="1" t="s">
        <v>234</v>
      </c>
      <c r="E195" s="1" t="s">
        <v>2142</v>
      </c>
      <c r="F195" s="1" t="s">
        <v>235</v>
      </c>
      <c r="G195" s="1" t="s">
        <v>29</v>
      </c>
      <c r="H195" s="1" t="s">
        <v>2143</v>
      </c>
      <c r="I195" s="1" t="s">
        <v>50</v>
      </c>
      <c r="J195" s="1" t="s">
        <v>24</v>
      </c>
      <c r="K195" s="1" t="s">
        <v>236</v>
      </c>
    </row>
    <row r="196" spans="1:11" ht="17.399999999999999">
      <c r="A196" s="1" t="s">
        <v>268</v>
      </c>
      <c r="B196" s="1" t="str">
        <f t="shared" si="12"/>
        <v>33</v>
      </c>
      <c r="C196" s="1" t="str">
        <f t="shared" si="13"/>
        <v xml:space="preserve">Ω </v>
      </c>
      <c r="D196" s="1" t="s">
        <v>269</v>
      </c>
      <c r="E196" s="1" t="s">
        <v>2142</v>
      </c>
      <c r="F196" s="1" t="s">
        <v>270</v>
      </c>
      <c r="G196" s="1" t="s">
        <v>29</v>
      </c>
      <c r="H196" s="1" t="s">
        <v>2143</v>
      </c>
      <c r="I196" s="1" t="s">
        <v>50</v>
      </c>
      <c r="J196" s="1" t="s">
        <v>24</v>
      </c>
      <c r="K196" s="1" t="s">
        <v>271</v>
      </c>
    </row>
    <row r="197" spans="1:11" ht="17.399999999999999">
      <c r="A197" s="1" t="s">
        <v>305</v>
      </c>
      <c r="B197" s="1" t="str">
        <f t="shared" si="12"/>
        <v>47</v>
      </c>
      <c r="C197" s="1" t="str">
        <f t="shared" si="13"/>
        <v xml:space="preserve">Ω </v>
      </c>
      <c r="D197" s="1" t="s">
        <v>306</v>
      </c>
      <c r="E197" s="1" t="s">
        <v>2142</v>
      </c>
      <c r="F197" s="1" t="s">
        <v>307</v>
      </c>
      <c r="G197" s="1" t="s">
        <v>29</v>
      </c>
      <c r="H197" s="1" t="s">
        <v>2143</v>
      </c>
      <c r="I197" s="1" t="s">
        <v>50</v>
      </c>
      <c r="J197" s="1" t="s">
        <v>24</v>
      </c>
      <c r="K197" s="1" t="s">
        <v>308</v>
      </c>
    </row>
    <row r="198" spans="1:11" ht="17.399999999999999">
      <c r="A198" s="1" t="s">
        <v>313</v>
      </c>
      <c r="B198" s="1" t="str">
        <f t="shared" si="12"/>
        <v>49.9</v>
      </c>
      <c r="C198" s="1" t="str">
        <f t="shared" si="13"/>
        <v xml:space="preserve">Ω </v>
      </c>
      <c r="D198" s="1" t="s">
        <v>314</v>
      </c>
      <c r="E198" s="1" t="s">
        <v>2142</v>
      </c>
      <c r="F198" s="1" t="s">
        <v>315</v>
      </c>
      <c r="G198" s="1" t="s">
        <v>29</v>
      </c>
      <c r="H198" s="1" t="s">
        <v>2143</v>
      </c>
      <c r="I198" s="1" t="s">
        <v>50</v>
      </c>
      <c r="J198" s="1" t="s">
        <v>24</v>
      </c>
      <c r="K198" s="1" t="s">
        <v>316</v>
      </c>
    </row>
    <row r="199" spans="1:11" ht="17.399999999999999">
      <c r="A199" s="1" t="s">
        <v>341</v>
      </c>
      <c r="B199" s="1" t="str">
        <f t="shared" si="12"/>
        <v>51</v>
      </c>
      <c r="C199" s="1" t="str">
        <f t="shared" si="13"/>
        <v xml:space="preserve">Ω </v>
      </c>
      <c r="D199" s="1" t="s">
        <v>342</v>
      </c>
      <c r="E199" s="1" t="s">
        <v>2142</v>
      </c>
      <c r="F199" s="1" t="s">
        <v>343</v>
      </c>
      <c r="G199" s="1" t="s">
        <v>29</v>
      </c>
      <c r="H199" s="1" t="s">
        <v>2143</v>
      </c>
      <c r="I199" s="1" t="s">
        <v>50</v>
      </c>
      <c r="J199" s="1" t="s">
        <v>24</v>
      </c>
      <c r="K199" s="1" t="s">
        <v>344</v>
      </c>
    </row>
    <row r="200" spans="1:11" ht="17.399999999999999">
      <c r="A200" s="1" t="s">
        <v>810</v>
      </c>
      <c r="B200" s="1" t="str">
        <f t="shared" si="12"/>
        <v>68</v>
      </c>
      <c r="C200" s="1" t="str">
        <f t="shared" si="13"/>
        <v xml:space="preserve">Ω </v>
      </c>
      <c r="D200" s="1" t="s">
        <v>835</v>
      </c>
      <c r="E200" s="1" t="s">
        <v>2142</v>
      </c>
      <c r="F200" s="1" t="s">
        <v>836</v>
      </c>
      <c r="G200" s="1" t="s">
        <v>29</v>
      </c>
      <c r="H200" s="1" t="s">
        <v>2143</v>
      </c>
      <c r="I200" s="1" t="s">
        <v>50</v>
      </c>
      <c r="J200" s="1" t="s">
        <v>24</v>
      </c>
      <c r="K200" s="1" t="s">
        <v>837</v>
      </c>
    </row>
    <row r="201" spans="1:11" ht="17.399999999999999">
      <c r="A201" s="1" t="s">
        <v>64</v>
      </c>
      <c r="B201" s="1" t="str">
        <f t="shared" si="12"/>
        <v>75</v>
      </c>
      <c r="C201" s="1" t="str">
        <f t="shared" si="13"/>
        <v xml:space="preserve">Ω </v>
      </c>
      <c r="D201" s="1" t="s">
        <v>443</v>
      </c>
      <c r="E201" s="1" t="s">
        <v>2142</v>
      </c>
      <c r="F201" s="1" t="s">
        <v>444</v>
      </c>
      <c r="G201" s="1" t="s">
        <v>29</v>
      </c>
      <c r="H201" s="1" t="s">
        <v>2143</v>
      </c>
      <c r="I201" s="1" t="s">
        <v>50</v>
      </c>
      <c r="J201" s="1" t="s">
        <v>24</v>
      </c>
      <c r="K201" s="1" t="s">
        <v>445</v>
      </c>
    </row>
    <row r="202" spans="1:11" ht="17.399999999999999">
      <c r="A202" s="1" t="s">
        <v>122</v>
      </c>
      <c r="B202" s="1" t="str">
        <f t="shared" si="12"/>
        <v>100</v>
      </c>
      <c r="C202" s="1" t="str">
        <f t="shared" si="13"/>
        <v xml:space="preserve">Ω </v>
      </c>
      <c r="D202" s="1" t="s">
        <v>123</v>
      </c>
      <c r="E202" s="1" t="s">
        <v>2142</v>
      </c>
      <c r="F202" s="1" t="s">
        <v>124</v>
      </c>
      <c r="G202" s="1" t="s">
        <v>29</v>
      </c>
      <c r="H202" s="1" t="s">
        <v>2143</v>
      </c>
      <c r="I202" s="1" t="s">
        <v>50</v>
      </c>
      <c r="J202" s="1" t="s">
        <v>24</v>
      </c>
      <c r="K202" s="1" t="s">
        <v>125</v>
      </c>
    </row>
    <row r="203" spans="1:11" ht="17.399999999999999">
      <c r="A203" s="1" t="s">
        <v>138</v>
      </c>
      <c r="B203" s="1" t="str">
        <f t="shared" si="12"/>
        <v>120</v>
      </c>
      <c r="C203" s="1" t="str">
        <f t="shared" si="13"/>
        <v xml:space="preserve">Ω </v>
      </c>
      <c r="D203" s="1" t="s">
        <v>139</v>
      </c>
      <c r="E203" s="1" t="s">
        <v>2142</v>
      </c>
      <c r="F203" s="1" t="s">
        <v>140</v>
      </c>
      <c r="G203" s="1" t="s">
        <v>29</v>
      </c>
      <c r="H203" s="1" t="s">
        <v>2143</v>
      </c>
      <c r="I203" s="1" t="s">
        <v>50</v>
      </c>
      <c r="J203" s="1" t="s">
        <v>24</v>
      </c>
      <c r="K203" s="1" t="s">
        <v>141</v>
      </c>
    </row>
    <row r="204" spans="1:11" ht="17.399999999999999">
      <c r="A204" s="1" t="s">
        <v>151</v>
      </c>
      <c r="B204" s="1" t="str">
        <f t="shared" si="12"/>
        <v>150</v>
      </c>
      <c r="C204" s="1" t="str">
        <f t="shared" si="13"/>
        <v xml:space="preserve">Ω </v>
      </c>
      <c r="D204" s="1" t="s">
        <v>152</v>
      </c>
      <c r="E204" s="1" t="s">
        <v>2142</v>
      </c>
      <c r="F204" s="1" t="s">
        <v>153</v>
      </c>
      <c r="G204" s="1" t="s">
        <v>29</v>
      </c>
      <c r="H204" s="1" t="s">
        <v>2143</v>
      </c>
      <c r="I204" s="1" t="s">
        <v>50</v>
      </c>
      <c r="J204" s="1" t="s">
        <v>24</v>
      </c>
      <c r="K204" s="1" t="s">
        <v>154</v>
      </c>
    </row>
    <row r="205" spans="1:11" ht="17.399999999999999">
      <c r="A205" s="1" t="s">
        <v>419</v>
      </c>
      <c r="B205" s="1" t="str">
        <f t="shared" si="12"/>
        <v>180</v>
      </c>
      <c r="C205" s="1" t="str">
        <f t="shared" si="13"/>
        <v xml:space="preserve">Ω </v>
      </c>
      <c r="D205" s="1" t="s">
        <v>727</v>
      </c>
      <c r="E205" s="1" t="s">
        <v>2142</v>
      </c>
      <c r="F205" s="1" t="s">
        <v>728</v>
      </c>
      <c r="G205" s="1" t="s">
        <v>29</v>
      </c>
      <c r="H205" s="1" t="s">
        <v>2143</v>
      </c>
      <c r="I205" s="1" t="s">
        <v>50</v>
      </c>
      <c r="J205" s="1" t="s">
        <v>24</v>
      </c>
      <c r="K205" s="1" t="s">
        <v>729</v>
      </c>
    </row>
    <row r="206" spans="1:11" ht="17.399999999999999">
      <c r="A206" s="1" t="s">
        <v>84</v>
      </c>
      <c r="B206" s="1" t="str">
        <f t="shared" si="12"/>
        <v>200</v>
      </c>
      <c r="C206" s="1" t="str">
        <f t="shared" si="13"/>
        <v xml:space="preserve">Ω </v>
      </c>
      <c r="D206" s="1" t="s">
        <v>198</v>
      </c>
      <c r="E206" s="1" t="s">
        <v>2142</v>
      </c>
      <c r="F206" s="1" t="s">
        <v>199</v>
      </c>
      <c r="G206" s="1" t="s">
        <v>29</v>
      </c>
      <c r="H206" s="1" t="s">
        <v>2143</v>
      </c>
      <c r="I206" s="1" t="s">
        <v>50</v>
      </c>
      <c r="J206" s="1" t="s">
        <v>24</v>
      </c>
      <c r="K206" s="1" t="s">
        <v>200</v>
      </c>
    </row>
    <row r="207" spans="1:11" ht="17.399999999999999">
      <c r="A207" s="1" t="s">
        <v>212</v>
      </c>
      <c r="B207" s="1" t="str">
        <f t="shared" si="12"/>
        <v>220</v>
      </c>
      <c r="C207" s="1" t="str">
        <f t="shared" si="13"/>
        <v xml:space="preserve">Ω </v>
      </c>
      <c r="D207" s="1" t="s">
        <v>213</v>
      </c>
      <c r="E207" s="1" t="s">
        <v>2142</v>
      </c>
      <c r="F207" s="1" t="s">
        <v>214</v>
      </c>
      <c r="G207" s="1" t="s">
        <v>29</v>
      </c>
      <c r="H207" s="1" t="s">
        <v>2143</v>
      </c>
      <c r="I207" s="1" t="s">
        <v>50</v>
      </c>
      <c r="J207" s="1" t="s">
        <v>24</v>
      </c>
      <c r="K207" s="1" t="s">
        <v>215</v>
      </c>
    </row>
    <row r="208" spans="1:11" ht="17.399999999999999">
      <c r="A208" s="1" t="s">
        <v>698</v>
      </c>
      <c r="B208" s="1" t="str">
        <f t="shared" si="12"/>
        <v>240</v>
      </c>
      <c r="C208" s="1" t="str">
        <f t="shared" si="13"/>
        <v xml:space="preserve">Ω </v>
      </c>
      <c r="D208" s="1" t="s">
        <v>838</v>
      </c>
      <c r="E208" s="1" t="s">
        <v>2142</v>
      </c>
      <c r="F208" s="1" t="s">
        <v>839</v>
      </c>
      <c r="G208" s="1" t="s">
        <v>29</v>
      </c>
      <c r="H208" s="1" t="s">
        <v>2143</v>
      </c>
      <c r="I208" s="1" t="s">
        <v>50</v>
      </c>
      <c r="J208" s="1" t="s">
        <v>24</v>
      </c>
      <c r="K208" s="1" t="s">
        <v>840</v>
      </c>
    </row>
    <row r="209" spans="1:11" ht="17.399999999999999">
      <c r="A209" s="1" t="s">
        <v>88</v>
      </c>
      <c r="B209" s="1" t="str">
        <f t="shared" si="12"/>
        <v>270</v>
      </c>
      <c r="C209" s="1" t="str">
        <f t="shared" si="13"/>
        <v xml:space="preserve">Ω </v>
      </c>
      <c r="D209" s="1" t="s">
        <v>89</v>
      </c>
      <c r="E209" s="1" t="s">
        <v>2142</v>
      </c>
      <c r="F209" s="1" t="s">
        <v>90</v>
      </c>
      <c r="G209" s="1" t="s">
        <v>29</v>
      </c>
      <c r="H209" s="1" t="s">
        <v>2143</v>
      </c>
      <c r="I209" s="1" t="s">
        <v>50</v>
      </c>
      <c r="J209" s="1" t="s">
        <v>24</v>
      </c>
      <c r="K209" s="1" t="s">
        <v>91</v>
      </c>
    </row>
    <row r="210" spans="1:11" ht="17.399999999999999">
      <c r="A210" s="1" t="s">
        <v>253</v>
      </c>
      <c r="B210" s="1" t="str">
        <f t="shared" si="12"/>
        <v>300</v>
      </c>
      <c r="C210" s="1" t="str">
        <f t="shared" si="13"/>
        <v xml:space="preserve">Ω </v>
      </c>
      <c r="D210" s="1" t="s">
        <v>254</v>
      </c>
      <c r="E210" s="1" t="s">
        <v>2142</v>
      </c>
      <c r="F210" s="1" t="s">
        <v>255</v>
      </c>
      <c r="G210" s="1" t="s">
        <v>29</v>
      </c>
      <c r="H210" s="1" t="s">
        <v>2143</v>
      </c>
      <c r="I210" s="1" t="s">
        <v>50</v>
      </c>
      <c r="J210" s="1" t="s">
        <v>24</v>
      </c>
      <c r="K210" s="1" t="s">
        <v>256</v>
      </c>
    </row>
    <row r="211" spans="1:11" ht="17.399999999999999">
      <c r="A211" s="1" t="s">
        <v>261</v>
      </c>
      <c r="B211" s="1" t="str">
        <f t="shared" si="12"/>
        <v>330</v>
      </c>
      <c r="C211" s="1" t="str">
        <f t="shared" si="13"/>
        <v xml:space="preserve">Ω </v>
      </c>
      <c r="D211" s="1" t="s">
        <v>262</v>
      </c>
      <c r="E211" s="1" t="s">
        <v>2142</v>
      </c>
      <c r="F211" s="1" t="s">
        <v>263</v>
      </c>
      <c r="G211" s="1" t="s">
        <v>29</v>
      </c>
      <c r="H211" s="1" t="s">
        <v>2143</v>
      </c>
      <c r="I211" s="1" t="s">
        <v>50</v>
      </c>
      <c r="J211" s="1" t="s">
        <v>24</v>
      </c>
      <c r="K211" s="1" t="s">
        <v>264</v>
      </c>
    </row>
    <row r="212" spans="1:11" ht="17.399999999999999">
      <c r="A212" s="1" t="s">
        <v>272</v>
      </c>
      <c r="B212" s="1" t="str">
        <f t="shared" si="12"/>
        <v>390</v>
      </c>
      <c r="C212" s="1" t="str">
        <f t="shared" si="13"/>
        <v xml:space="preserve">Ω </v>
      </c>
      <c r="D212" s="1" t="s">
        <v>273</v>
      </c>
      <c r="E212" s="1" t="s">
        <v>2142</v>
      </c>
      <c r="F212" s="1" t="s">
        <v>274</v>
      </c>
      <c r="G212" s="1" t="s">
        <v>29</v>
      </c>
      <c r="H212" s="1" t="s">
        <v>2143</v>
      </c>
      <c r="I212" s="1" t="s">
        <v>50</v>
      </c>
      <c r="J212" s="1" t="s">
        <v>24</v>
      </c>
      <c r="K212" s="1" t="s">
        <v>275</v>
      </c>
    </row>
    <row r="213" spans="1:11" ht="17.399999999999999">
      <c r="A213" s="1" t="s">
        <v>297</v>
      </c>
      <c r="B213" s="1" t="str">
        <f t="shared" si="12"/>
        <v>470</v>
      </c>
      <c r="C213" s="1" t="str">
        <f t="shared" si="13"/>
        <v xml:space="preserve">Ω </v>
      </c>
      <c r="D213" s="1" t="s">
        <v>298</v>
      </c>
      <c r="E213" s="1" t="s">
        <v>2142</v>
      </c>
      <c r="F213" s="1" t="s">
        <v>299</v>
      </c>
      <c r="G213" s="1" t="s">
        <v>29</v>
      </c>
      <c r="H213" s="1" t="s">
        <v>2143</v>
      </c>
      <c r="I213" s="1" t="s">
        <v>50</v>
      </c>
      <c r="J213" s="1" t="s">
        <v>24</v>
      </c>
      <c r="K213" s="1" t="s">
        <v>300</v>
      </c>
    </row>
    <row r="214" spans="1:11" ht="17.399999999999999">
      <c r="A214" s="1" t="s">
        <v>333</v>
      </c>
      <c r="B214" s="1" t="str">
        <f t="shared" si="12"/>
        <v>510</v>
      </c>
      <c r="C214" s="1" t="str">
        <f t="shared" si="13"/>
        <v xml:space="preserve">Ω </v>
      </c>
      <c r="D214" s="1" t="s">
        <v>334</v>
      </c>
      <c r="E214" s="1" t="s">
        <v>2142</v>
      </c>
      <c r="F214" s="1" t="s">
        <v>335</v>
      </c>
      <c r="G214" s="1" t="s">
        <v>29</v>
      </c>
      <c r="H214" s="1" t="s">
        <v>2143</v>
      </c>
      <c r="I214" s="1" t="s">
        <v>50</v>
      </c>
      <c r="J214" s="1" t="s">
        <v>24</v>
      </c>
      <c r="K214" s="1" t="s">
        <v>336</v>
      </c>
    </row>
    <row r="215" spans="1:11" ht="17.399999999999999">
      <c r="A215" s="1" t="s">
        <v>650</v>
      </c>
      <c r="B215" s="1" t="str">
        <f t="shared" si="12"/>
        <v>560</v>
      </c>
      <c r="C215" s="1" t="str">
        <f t="shared" si="13"/>
        <v xml:space="preserve">Ω </v>
      </c>
      <c r="D215" s="1" t="s">
        <v>817</v>
      </c>
      <c r="E215" s="1" t="s">
        <v>2142</v>
      </c>
      <c r="F215" s="1" t="s">
        <v>818</v>
      </c>
      <c r="G215" s="1" t="s">
        <v>29</v>
      </c>
      <c r="H215" s="1" t="s">
        <v>2143</v>
      </c>
      <c r="I215" s="1" t="s">
        <v>50</v>
      </c>
      <c r="J215" s="1" t="s">
        <v>24</v>
      </c>
      <c r="K215" s="1" t="s">
        <v>819</v>
      </c>
    </row>
    <row r="216" spans="1:11" ht="17.399999999999999">
      <c r="A216" s="1" t="s">
        <v>364</v>
      </c>
      <c r="B216" s="1" t="str">
        <f t="shared" si="12"/>
        <v>680</v>
      </c>
      <c r="C216" s="1" t="str">
        <f t="shared" si="13"/>
        <v xml:space="preserve">Ω </v>
      </c>
      <c r="D216" s="1" t="s">
        <v>365</v>
      </c>
      <c r="E216" s="1" t="s">
        <v>2142</v>
      </c>
      <c r="F216" s="1" t="s">
        <v>366</v>
      </c>
      <c r="G216" s="1" t="s">
        <v>29</v>
      </c>
      <c r="H216" s="1" t="s">
        <v>2143</v>
      </c>
      <c r="I216" s="1" t="s">
        <v>50</v>
      </c>
      <c r="J216" s="1" t="s">
        <v>24</v>
      </c>
      <c r="K216" s="1" t="s">
        <v>367</v>
      </c>
    </row>
    <row r="217" spans="1:11" ht="17.399999999999999">
      <c r="A217" s="1" t="s">
        <v>96</v>
      </c>
      <c r="B217" s="1" t="str">
        <f t="shared" si="12"/>
        <v>750</v>
      </c>
      <c r="C217" s="1" t="str">
        <f t="shared" si="13"/>
        <v xml:space="preserve">Ω </v>
      </c>
      <c r="D217" s="1" t="s">
        <v>376</v>
      </c>
      <c r="E217" s="1" t="s">
        <v>2142</v>
      </c>
      <c r="F217" s="1" t="s">
        <v>377</v>
      </c>
      <c r="G217" s="1" t="s">
        <v>29</v>
      </c>
      <c r="H217" s="1" t="s">
        <v>2143</v>
      </c>
      <c r="I217" s="1" t="s">
        <v>50</v>
      </c>
      <c r="J217" s="1" t="s">
        <v>24</v>
      </c>
      <c r="K217" s="1" t="s">
        <v>378</v>
      </c>
    </row>
    <row r="218" spans="1:11" ht="17.399999999999999">
      <c r="A218" s="1" t="s">
        <v>387</v>
      </c>
      <c r="B218" s="1" t="str">
        <f t="shared" si="12"/>
        <v>820</v>
      </c>
      <c r="C218" s="1" t="str">
        <f t="shared" si="13"/>
        <v xml:space="preserve">Ω </v>
      </c>
      <c r="D218" s="1" t="s">
        <v>388</v>
      </c>
      <c r="E218" s="1" t="s">
        <v>2142</v>
      </c>
      <c r="F218" s="1" t="s">
        <v>389</v>
      </c>
      <c r="G218" s="1" t="s">
        <v>29</v>
      </c>
      <c r="H218" s="1" t="s">
        <v>2143</v>
      </c>
      <c r="I218" s="1" t="s">
        <v>50</v>
      </c>
      <c r="J218" s="1" t="s">
        <v>24</v>
      </c>
      <c r="K218" s="1" t="s">
        <v>390</v>
      </c>
    </row>
    <row r="219" spans="1:11" ht="17.399999999999999">
      <c r="A219" s="1" t="s">
        <v>76</v>
      </c>
      <c r="B219" s="1" t="str">
        <f t="shared" ref="B219:B248" si="14">LEFT(A219, FIND("Ω",A219)-2)</f>
        <v>1</v>
      </c>
      <c r="C219" s="1" t="str">
        <f t="shared" ref="C219:C248" si="15">MID(A219, FIND("(",A219)-3, 2)</f>
        <v>KΩ</v>
      </c>
      <c r="D219" s="1" t="s">
        <v>171</v>
      </c>
      <c r="E219" s="1" t="s">
        <v>2142</v>
      </c>
      <c r="F219" s="1" t="s">
        <v>172</v>
      </c>
      <c r="G219" s="1" t="s">
        <v>29</v>
      </c>
      <c r="H219" s="1" t="s">
        <v>2143</v>
      </c>
      <c r="I219" s="1" t="s">
        <v>50</v>
      </c>
      <c r="J219" s="1" t="s">
        <v>24</v>
      </c>
      <c r="K219" s="1" t="s">
        <v>173</v>
      </c>
    </row>
    <row r="220" spans="1:11" ht="17.399999999999999">
      <c r="A220" s="1" t="s">
        <v>110</v>
      </c>
      <c r="B220" s="1" t="str">
        <f t="shared" si="14"/>
        <v>1.2</v>
      </c>
      <c r="C220" s="1" t="str">
        <f t="shared" si="15"/>
        <v>KΩ</v>
      </c>
      <c r="D220" s="1" t="s">
        <v>111</v>
      </c>
      <c r="E220" s="1" t="s">
        <v>2142</v>
      </c>
      <c r="F220" s="1" t="s">
        <v>112</v>
      </c>
      <c r="G220" s="1" t="s">
        <v>29</v>
      </c>
      <c r="H220" s="1" t="s">
        <v>2143</v>
      </c>
      <c r="I220" s="1" t="s">
        <v>50</v>
      </c>
      <c r="J220" s="1" t="s">
        <v>24</v>
      </c>
      <c r="K220" s="1" t="s">
        <v>113</v>
      </c>
    </row>
    <row r="221" spans="1:11" ht="17.399999999999999">
      <c r="A221" s="1" t="s">
        <v>68</v>
      </c>
      <c r="B221" s="1" t="str">
        <f t="shared" si="14"/>
        <v>1.5</v>
      </c>
      <c r="C221" s="1" t="str">
        <f t="shared" si="15"/>
        <v>KΩ</v>
      </c>
      <c r="D221" s="1" t="s">
        <v>69</v>
      </c>
      <c r="E221" s="1" t="s">
        <v>2142</v>
      </c>
      <c r="F221" s="1" t="s">
        <v>70</v>
      </c>
      <c r="G221" s="1" t="s">
        <v>29</v>
      </c>
      <c r="H221" s="1" t="s">
        <v>2143</v>
      </c>
      <c r="I221" s="1" t="s">
        <v>50</v>
      </c>
      <c r="J221" s="1" t="s">
        <v>24</v>
      </c>
      <c r="K221" s="1" t="s">
        <v>71</v>
      </c>
    </row>
    <row r="222" spans="1:11" ht="17.399999999999999">
      <c r="A222" s="1" t="s">
        <v>114</v>
      </c>
      <c r="B222" s="1" t="str">
        <f t="shared" si="14"/>
        <v>1.8</v>
      </c>
      <c r="C222" s="1" t="str">
        <f t="shared" si="15"/>
        <v>KΩ</v>
      </c>
      <c r="D222" s="1" t="s">
        <v>115</v>
      </c>
      <c r="E222" s="1" t="s">
        <v>2142</v>
      </c>
      <c r="F222" s="1" t="s">
        <v>116</v>
      </c>
      <c r="G222" s="1" t="s">
        <v>29</v>
      </c>
      <c r="H222" s="1" t="s">
        <v>2143</v>
      </c>
      <c r="I222" s="1" t="s">
        <v>50</v>
      </c>
      <c r="J222" s="1" t="s">
        <v>24</v>
      </c>
      <c r="K222" s="1" t="s">
        <v>117</v>
      </c>
    </row>
    <row r="223" spans="1:11" ht="17.399999999999999">
      <c r="A223" s="1" t="s">
        <v>237</v>
      </c>
      <c r="B223" s="1" t="str">
        <f t="shared" si="14"/>
        <v>2</v>
      </c>
      <c r="C223" s="1" t="str">
        <f t="shared" si="15"/>
        <v>KΩ</v>
      </c>
      <c r="D223" s="1" t="s">
        <v>238</v>
      </c>
      <c r="E223" s="1" t="s">
        <v>2142</v>
      </c>
      <c r="F223" s="1" t="s">
        <v>239</v>
      </c>
      <c r="G223" s="1" t="s">
        <v>29</v>
      </c>
      <c r="H223" s="1" t="s">
        <v>2143</v>
      </c>
      <c r="I223" s="1" t="s">
        <v>50</v>
      </c>
      <c r="J223" s="1" t="s">
        <v>24</v>
      </c>
      <c r="K223" s="1" t="s">
        <v>240</v>
      </c>
    </row>
    <row r="224" spans="1:11" ht="17.399999999999999">
      <c r="A224" s="1" t="s">
        <v>178</v>
      </c>
      <c r="B224" s="1" t="str">
        <f t="shared" si="14"/>
        <v>2.2</v>
      </c>
      <c r="C224" s="1" t="str">
        <f t="shared" si="15"/>
        <v>KΩ</v>
      </c>
      <c r="D224" s="1" t="s">
        <v>179</v>
      </c>
      <c r="E224" s="1" t="s">
        <v>2142</v>
      </c>
      <c r="F224" s="1" t="s">
        <v>180</v>
      </c>
      <c r="G224" s="1" t="s">
        <v>29</v>
      </c>
      <c r="H224" s="1" t="s">
        <v>2143</v>
      </c>
      <c r="I224" s="1" t="s">
        <v>50</v>
      </c>
      <c r="J224" s="1" t="s">
        <v>24</v>
      </c>
      <c r="K224" s="1" t="s">
        <v>181</v>
      </c>
    </row>
    <row r="225" spans="1:11" ht="17.399999999999999">
      <c r="A225" s="1" t="s">
        <v>186</v>
      </c>
      <c r="B225" s="1" t="str">
        <f t="shared" si="14"/>
        <v>2.4</v>
      </c>
      <c r="C225" s="1" t="str">
        <f t="shared" si="15"/>
        <v>KΩ</v>
      </c>
      <c r="D225" s="1" t="s">
        <v>187</v>
      </c>
      <c r="E225" s="1" t="s">
        <v>2142</v>
      </c>
      <c r="F225" s="1" t="s">
        <v>188</v>
      </c>
      <c r="G225" s="1" t="s">
        <v>29</v>
      </c>
      <c r="H225" s="1" t="s">
        <v>2143</v>
      </c>
      <c r="I225" s="1" t="s">
        <v>50</v>
      </c>
      <c r="J225" s="1" t="s">
        <v>24</v>
      </c>
      <c r="K225" s="1" t="s">
        <v>189</v>
      </c>
    </row>
    <row r="226" spans="1:11" ht="17.399999999999999">
      <c r="A226" s="1" t="s">
        <v>190</v>
      </c>
      <c r="B226" s="1" t="str">
        <f t="shared" si="14"/>
        <v>2.7</v>
      </c>
      <c r="C226" s="1" t="str">
        <f t="shared" si="15"/>
        <v>KΩ</v>
      </c>
      <c r="D226" s="1" t="s">
        <v>191</v>
      </c>
      <c r="E226" s="1" t="s">
        <v>2142</v>
      </c>
      <c r="F226" s="1" t="s">
        <v>192</v>
      </c>
      <c r="G226" s="1" t="s">
        <v>29</v>
      </c>
      <c r="H226" s="1" t="s">
        <v>2143</v>
      </c>
      <c r="I226" s="1" t="s">
        <v>50</v>
      </c>
      <c r="J226" s="1" t="s">
        <v>24</v>
      </c>
      <c r="K226" s="1" t="s">
        <v>193</v>
      </c>
    </row>
    <row r="227" spans="1:11" ht="17.399999999999999">
      <c r="A227" s="1" t="s">
        <v>277</v>
      </c>
      <c r="B227" s="1" t="str">
        <f t="shared" si="14"/>
        <v>3</v>
      </c>
      <c r="C227" s="1" t="str">
        <f t="shared" si="15"/>
        <v>KΩ</v>
      </c>
      <c r="D227" s="1" t="s">
        <v>278</v>
      </c>
      <c r="E227" s="1" t="s">
        <v>2142</v>
      </c>
      <c r="F227" s="1" t="s">
        <v>279</v>
      </c>
      <c r="G227" s="1" t="s">
        <v>29</v>
      </c>
      <c r="H227" s="1" t="s">
        <v>2143</v>
      </c>
      <c r="I227" s="1" t="s">
        <v>50</v>
      </c>
      <c r="J227" s="1" t="s">
        <v>24</v>
      </c>
      <c r="K227" s="1" t="s">
        <v>280</v>
      </c>
    </row>
    <row r="228" spans="1:11" ht="17.399999999999999">
      <c r="A228" s="1" t="s">
        <v>552</v>
      </c>
      <c r="B228" s="1" t="str">
        <f t="shared" si="14"/>
        <v>3.3</v>
      </c>
      <c r="C228" s="1" t="str">
        <f t="shared" si="15"/>
        <v>KΩ</v>
      </c>
      <c r="D228" s="1" t="s">
        <v>795</v>
      </c>
      <c r="E228" s="1" t="s">
        <v>2142</v>
      </c>
      <c r="F228" s="1" t="s">
        <v>796</v>
      </c>
      <c r="G228" s="1" t="s">
        <v>29</v>
      </c>
      <c r="H228" s="1" t="s">
        <v>2143</v>
      </c>
      <c r="I228" s="1" t="s">
        <v>50</v>
      </c>
      <c r="J228" s="1" t="s">
        <v>24</v>
      </c>
      <c r="K228" s="1" t="s">
        <v>797</v>
      </c>
    </row>
    <row r="229" spans="1:11" ht="17.399999999999999">
      <c r="A229" s="1" t="s">
        <v>439</v>
      </c>
      <c r="B229" s="1" t="str">
        <f t="shared" si="14"/>
        <v>3.6</v>
      </c>
      <c r="C229" s="1" t="str">
        <f t="shared" si="15"/>
        <v>KΩ</v>
      </c>
      <c r="D229" s="1" t="s">
        <v>440</v>
      </c>
      <c r="E229" s="1" t="s">
        <v>2142</v>
      </c>
      <c r="F229" s="1" t="s">
        <v>441</v>
      </c>
      <c r="G229" s="1" t="s">
        <v>29</v>
      </c>
      <c r="H229" s="1" t="s">
        <v>2143</v>
      </c>
      <c r="I229" s="1" t="s">
        <v>50</v>
      </c>
      <c r="J229" s="1" t="s">
        <v>24</v>
      </c>
      <c r="K229" s="1" t="s">
        <v>442</v>
      </c>
    </row>
    <row r="230" spans="1:11" ht="17.399999999999999">
      <c r="A230" s="1" t="s">
        <v>245</v>
      </c>
      <c r="B230" s="1" t="str">
        <f t="shared" si="14"/>
        <v>3.9</v>
      </c>
      <c r="C230" s="1" t="str">
        <f t="shared" si="15"/>
        <v>KΩ</v>
      </c>
      <c r="D230" s="1" t="s">
        <v>246</v>
      </c>
      <c r="E230" s="1" t="s">
        <v>2142</v>
      </c>
      <c r="F230" s="1" t="s">
        <v>247</v>
      </c>
      <c r="G230" s="1" t="s">
        <v>29</v>
      </c>
      <c r="H230" s="1" t="s">
        <v>2143</v>
      </c>
      <c r="I230" s="1" t="s">
        <v>50</v>
      </c>
      <c r="J230" s="1" t="s">
        <v>24</v>
      </c>
      <c r="K230" s="1" t="s">
        <v>248</v>
      </c>
    </row>
    <row r="231" spans="1:11" ht="17.399999999999999">
      <c r="A231" s="1" t="s">
        <v>281</v>
      </c>
      <c r="B231" s="1" t="str">
        <f t="shared" si="14"/>
        <v>4.3</v>
      </c>
      <c r="C231" s="1" t="str">
        <f t="shared" si="15"/>
        <v>KΩ</v>
      </c>
      <c r="D231" s="1" t="s">
        <v>282</v>
      </c>
      <c r="E231" s="1" t="s">
        <v>2142</v>
      </c>
      <c r="F231" s="1" t="s">
        <v>283</v>
      </c>
      <c r="G231" s="1" t="s">
        <v>29</v>
      </c>
      <c r="H231" s="1" t="s">
        <v>2143</v>
      </c>
      <c r="I231" s="1" t="s">
        <v>50</v>
      </c>
      <c r="J231" s="1" t="s">
        <v>24</v>
      </c>
      <c r="K231" s="1" t="s">
        <v>284</v>
      </c>
    </row>
    <row r="232" spans="1:11" ht="17.399999999999999">
      <c r="A232" s="1" t="s">
        <v>317</v>
      </c>
      <c r="B232" s="1" t="str">
        <f t="shared" si="14"/>
        <v>4.7</v>
      </c>
      <c r="C232" s="1" t="str">
        <f t="shared" si="15"/>
        <v>KΩ</v>
      </c>
      <c r="D232" s="1" t="s">
        <v>318</v>
      </c>
      <c r="E232" s="1" t="s">
        <v>2142</v>
      </c>
      <c r="F232" s="1" t="s">
        <v>319</v>
      </c>
      <c r="G232" s="1" t="s">
        <v>29</v>
      </c>
      <c r="H232" s="1" t="s">
        <v>2143</v>
      </c>
      <c r="I232" s="1" t="s">
        <v>50</v>
      </c>
      <c r="J232" s="1" t="s">
        <v>24</v>
      </c>
      <c r="K232" s="1" t="s">
        <v>320</v>
      </c>
    </row>
    <row r="233" spans="1:11" ht="17.399999999999999">
      <c r="A233" s="1" t="s">
        <v>568</v>
      </c>
      <c r="B233" s="1" t="str">
        <f t="shared" si="14"/>
        <v>4.99</v>
      </c>
      <c r="C233" s="1" t="str">
        <f t="shared" si="15"/>
        <v>KΩ</v>
      </c>
      <c r="D233" s="1" t="s">
        <v>841</v>
      </c>
      <c r="E233" s="1" t="s">
        <v>2142</v>
      </c>
      <c r="F233" s="1" t="s">
        <v>842</v>
      </c>
      <c r="G233" s="1" t="s">
        <v>29</v>
      </c>
      <c r="H233" s="1" t="s">
        <v>2143</v>
      </c>
      <c r="I233" s="1" t="s">
        <v>50</v>
      </c>
      <c r="J233" s="1" t="s">
        <v>24</v>
      </c>
      <c r="K233" s="1" t="s">
        <v>843</v>
      </c>
    </row>
    <row r="234" spans="1:11" ht="17.399999999999999">
      <c r="A234" s="1" t="s">
        <v>631</v>
      </c>
      <c r="B234" s="1" t="str">
        <f t="shared" si="14"/>
        <v>5.1</v>
      </c>
      <c r="C234" s="1" t="str">
        <f t="shared" si="15"/>
        <v>KΩ</v>
      </c>
      <c r="D234" s="1" t="s">
        <v>814</v>
      </c>
      <c r="E234" s="1" t="s">
        <v>2142</v>
      </c>
      <c r="F234" s="1" t="s">
        <v>815</v>
      </c>
      <c r="G234" s="1" t="s">
        <v>29</v>
      </c>
      <c r="H234" s="1" t="s">
        <v>2143</v>
      </c>
      <c r="I234" s="1" t="s">
        <v>50</v>
      </c>
      <c r="J234" s="1" t="s">
        <v>24</v>
      </c>
      <c r="K234" s="1" t="s">
        <v>816</v>
      </c>
    </row>
    <row r="235" spans="1:11" ht="17.399999999999999">
      <c r="A235" s="1" t="s">
        <v>325</v>
      </c>
      <c r="B235" s="1" t="str">
        <f t="shared" si="14"/>
        <v>5.6</v>
      </c>
      <c r="C235" s="1" t="str">
        <f t="shared" si="15"/>
        <v>KΩ</v>
      </c>
      <c r="D235" s="1" t="s">
        <v>326</v>
      </c>
      <c r="E235" s="1" t="s">
        <v>2142</v>
      </c>
      <c r="F235" s="1" t="s">
        <v>327</v>
      </c>
      <c r="G235" s="1" t="s">
        <v>29</v>
      </c>
      <c r="H235" s="1" t="s">
        <v>2143</v>
      </c>
      <c r="I235" s="1" t="s">
        <v>50</v>
      </c>
      <c r="J235" s="1" t="s">
        <v>24</v>
      </c>
      <c r="K235" s="1" t="s">
        <v>328</v>
      </c>
    </row>
    <row r="236" spans="1:11" ht="17.399999999999999">
      <c r="A236" s="1" t="s">
        <v>92</v>
      </c>
      <c r="B236" s="1" t="str">
        <f t="shared" si="14"/>
        <v>6.2</v>
      </c>
      <c r="C236" s="1" t="str">
        <f t="shared" si="15"/>
        <v>KΩ</v>
      </c>
      <c r="D236" s="1" t="s">
        <v>349</v>
      </c>
      <c r="E236" s="1" t="s">
        <v>2142</v>
      </c>
      <c r="F236" s="1" t="s">
        <v>350</v>
      </c>
      <c r="G236" s="1" t="s">
        <v>29</v>
      </c>
      <c r="H236" s="1" t="s">
        <v>2143</v>
      </c>
      <c r="I236" s="1" t="s">
        <v>50</v>
      </c>
      <c r="J236" s="1" t="s">
        <v>24</v>
      </c>
      <c r="K236" s="1" t="s">
        <v>351</v>
      </c>
    </row>
    <row r="237" spans="1:11" ht="17.399999999999999">
      <c r="A237" s="1" t="s">
        <v>352</v>
      </c>
      <c r="B237" s="1" t="str">
        <f t="shared" si="14"/>
        <v>6.8</v>
      </c>
      <c r="C237" s="1" t="str">
        <f t="shared" si="15"/>
        <v>KΩ</v>
      </c>
      <c r="D237" s="1" t="s">
        <v>353</v>
      </c>
      <c r="E237" s="1" t="s">
        <v>2142</v>
      </c>
      <c r="F237" s="1" t="s">
        <v>354</v>
      </c>
      <c r="G237" s="1" t="s">
        <v>29</v>
      </c>
      <c r="H237" s="1" t="s">
        <v>2143</v>
      </c>
      <c r="I237" s="1" t="s">
        <v>50</v>
      </c>
      <c r="J237" s="1" t="s">
        <v>24</v>
      </c>
      <c r="K237" s="1" t="s">
        <v>355</v>
      </c>
    </row>
    <row r="238" spans="1:11" ht="17.399999999999999">
      <c r="A238" s="1" t="s">
        <v>372</v>
      </c>
      <c r="B238" s="1" t="str">
        <f t="shared" si="14"/>
        <v>7.5</v>
      </c>
      <c r="C238" s="1" t="str">
        <f t="shared" si="15"/>
        <v>KΩ</v>
      </c>
      <c r="D238" s="1" t="s">
        <v>373</v>
      </c>
      <c r="E238" s="1" t="s">
        <v>2142</v>
      </c>
      <c r="F238" s="1" t="s">
        <v>374</v>
      </c>
      <c r="G238" s="1" t="s">
        <v>29</v>
      </c>
      <c r="H238" s="1" t="s">
        <v>2143</v>
      </c>
      <c r="I238" s="1" t="s">
        <v>50</v>
      </c>
      <c r="J238" s="1" t="s">
        <v>24</v>
      </c>
      <c r="K238" s="1" t="s">
        <v>375</v>
      </c>
    </row>
    <row r="239" spans="1:11" ht="17.399999999999999">
      <c r="A239" s="1" t="s">
        <v>383</v>
      </c>
      <c r="B239" s="1" t="str">
        <f t="shared" si="14"/>
        <v>8.2</v>
      </c>
      <c r="C239" s="1" t="str">
        <f t="shared" si="15"/>
        <v>KΩ</v>
      </c>
      <c r="D239" s="1" t="s">
        <v>384</v>
      </c>
      <c r="E239" s="1" t="s">
        <v>2142</v>
      </c>
      <c r="F239" s="1" t="s">
        <v>385</v>
      </c>
      <c r="G239" s="1" t="s">
        <v>29</v>
      </c>
      <c r="H239" s="1" t="s">
        <v>2143</v>
      </c>
      <c r="I239" s="1" t="s">
        <v>50</v>
      </c>
      <c r="J239" s="1" t="s">
        <v>24</v>
      </c>
      <c r="K239" s="1" t="s">
        <v>386</v>
      </c>
    </row>
    <row r="240" spans="1:11" ht="17.399999999999999">
      <c r="A240" s="1" t="s">
        <v>396</v>
      </c>
      <c r="B240" s="1" t="str">
        <f t="shared" si="14"/>
        <v>9.1</v>
      </c>
      <c r="C240" s="1" t="str">
        <f t="shared" si="15"/>
        <v>KΩ</v>
      </c>
      <c r="D240" s="1" t="s">
        <v>397</v>
      </c>
      <c r="E240" s="1" t="s">
        <v>2142</v>
      </c>
      <c r="F240" s="1" t="s">
        <v>398</v>
      </c>
      <c r="G240" s="1" t="s">
        <v>29</v>
      </c>
      <c r="H240" s="1" t="s">
        <v>2143</v>
      </c>
      <c r="I240" s="1" t="s">
        <v>50</v>
      </c>
      <c r="J240" s="1" t="s">
        <v>24</v>
      </c>
      <c r="K240" s="1" t="s">
        <v>399</v>
      </c>
    </row>
    <row r="241" spans="1:11" ht="17.399999999999999">
      <c r="A241" s="1" t="s">
        <v>412</v>
      </c>
      <c r="B241" s="1" t="str">
        <f t="shared" si="14"/>
        <v>10</v>
      </c>
      <c r="C241" s="1" t="str">
        <f t="shared" si="15"/>
        <v>KΩ</v>
      </c>
      <c r="D241" s="1" t="s">
        <v>807</v>
      </c>
      <c r="E241" s="1" t="s">
        <v>2142</v>
      </c>
      <c r="F241" s="1" t="s">
        <v>808</v>
      </c>
      <c r="G241" s="1" t="s">
        <v>29</v>
      </c>
      <c r="H241" s="1" t="s">
        <v>2143</v>
      </c>
      <c r="I241" s="1" t="s">
        <v>50</v>
      </c>
      <c r="J241" s="1" t="s">
        <v>24</v>
      </c>
      <c r="K241" s="1" t="s">
        <v>809</v>
      </c>
    </row>
    <row r="242" spans="1:11" ht="17.399999999999999">
      <c r="A242" s="1" t="s">
        <v>130</v>
      </c>
      <c r="B242" s="1" t="str">
        <f t="shared" si="14"/>
        <v>11</v>
      </c>
      <c r="C242" s="1" t="str">
        <f t="shared" si="15"/>
        <v>KΩ</v>
      </c>
      <c r="D242" s="1" t="s">
        <v>131</v>
      </c>
      <c r="E242" s="1" t="s">
        <v>2142</v>
      </c>
      <c r="F242" s="1" t="s">
        <v>132</v>
      </c>
      <c r="G242" s="1" t="s">
        <v>29</v>
      </c>
      <c r="H242" s="1" t="s">
        <v>2143</v>
      </c>
      <c r="I242" s="1" t="s">
        <v>50</v>
      </c>
      <c r="J242" s="1" t="s">
        <v>24</v>
      </c>
      <c r="K242" s="1" t="s">
        <v>133</v>
      </c>
    </row>
    <row r="243" spans="1:11" ht="17.399999999999999">
      <c r="A243" s="1" t="s">
        <v>142</v>
      </c>
      <c r="B243" s="1" t="str">
        <f t="shared" si="14"/>
        <v>12</v>
      </c>
      <c r="C243" s="1" t="str">
        <f t="shared" si="15"/>
        <v>KΩ</v>
      </c>
      <c r="D243" s="1" t="s">
        <v>143</v>
      </c>
      <c r="E243" s="1" t="s">
        <v>2142</v>
      </c>
      <c r="F243" s="1" t="s">
        <v>144</v>
      </c>
      <c r="G243" s="1" t="s">
        <v>29</v>
      </c>
      <c r="H243" s="1" t="s">
        <v>2143</v>
      </c>
      <c r="I243" s="1" t="s">
        <v>50</v>
      </c>
      <c r="J243" s="1" t="s">
        <v>24</v>
      </c>
      <c r="K243" s="1" t="s">
        <v>145</v>
      </c>
    </row>
    <row r="244" spans="1:11" ht="17.399999999999999">
      <c r="A244" s="1" t="s">
        <v>155</v>
      </c>
      <c r="B244" s="1" t="str">
        <f t="shared" si="14"/>
        <v>15</v>
      </c>
      <c r="C244" s="1" t="str">
        <f t="shared" si="15"/>
        <v>KΩ</v>
      </c>
      <c r="D244" s="1" t="s">
        <v>156</v>
      </c>
      <c r="E244" s="1" t="s">
        <v>2142</v>
      </c>
      <c r="F244" s="1" t="s">
        <v>157</v>
      </c>
      <c r="G244" s="1" t="s">
        <v>29</v>
      </c>
      <c r="H244" s="1" t="s">
        <v>2143</v>
      </c>
      <c r="I244" s="1" t="s">
        <v>50</v>
      </c>
      <c r="J244" s="1" t="s">
        <v>24</v>
      </c>
      <c r="K244" s="1" t="s">
        <v>158</v>
      </c>
    </row>
    <row r="245" spans="1:11" ht="17.399999999999999">
      <c r="A245" s="1" t="s">
        <v>167</v>
      </c>
      <c r="B245" s="1" t="str">
        <f t="shared" si="14"/>
        <v>18</v>
      </c>
      <c r="C245" s="1" t="str">
        <f t="shared" si="15"/>
        <v>KΩ</v>
      </c>
      <c r="D245" s="1" t="s">
        <v>168</v>
      </c>
      <c r="E245" s="1" t="s">
        <v>2142</v>
      </c>
      <c r="F245" s="1" t="s">
        <v>169</v>
      </c>
      <c r="G245" s="1" t="s">
        <v>29</v>
      </c>
      <c r="H245" s="1" t="s">
        <v>2143</v>
      </c>
      <c r="I245" s="1" t="s">
        <v>50</v>
      </c>
      <c r="J245" s="1" t="s">
        <v>24</v>
      </c>
      <c r="K245" s="1" t="s">
        <v>170</v>
      </c>
    </row>
    <row r="246" spans="1:11" ht="17.399999999999999">
      <c r="A246" s="1" t="s">
        <v>56</v>
      </c>
      <c r="B246" s="1" t="str">
        <f t="shared" si="14"/>
        <v>20</v>
      </c>
      <c r="C246" s="1" t="str">
        <f t="shared" si="15"/>
        <v>KΩ</v>
      </c>
      <c r="D246" s="1" t="s">
        <v>201</v>
      </c>
      <c r="E246" s="1" t="s">
        <v>2142</v>
      </c>
      <c r="F246" s="1" t="s">
        <v>202</v>
      </c>
      <c r="G246" s="1" t="s">
        <v>29</v>
      </c>
      <c r="H246" s="1" t="s">
        <v>2143</v>
      </c>
      <c r="I246" s="1" t="s">
        <v>50</v>
      </c>
      <c r="J246" s="1" t="s">
        <v>24</v>
      </c>
      <c r="K246" s="1" t="s">
        <v>203</v>
      </c>
    </row>
    <row r="247" spans="1:11" ht="17.399999999999999">
      <c r="A247" s="1" t="s">
        <v>216</v>
      </c>
      <c r="B247" s="1" t="str">
        <f t="shared" si="14"/>
        <v>22</v>
      </c>
      <c r="C247" s="1" t="str">
        <f t="shared" si="15"/>
        <v>KΩ</v>
      </c>
      <c r="D247" s="1" t="s">
        <v>217</v>
      </c>
      <c r="E247" s="1" t="s">
        <v>2142</v>
      </c>
      <c r="F247" s="1" t="s">
        <v>218</v>
      </c>
      <c r="G247" s="1" t="s">
        <v>29</v>
      </c>
      <c r="H247" s="1" t="s">
        <v>2143</v>
      </c>
      <c r="I247" s="1" t="s">
        <v>50</v>
      </c>
      <c r="J247" s="1" t="s">
        <v>24</v>
      </c>
      <c r="K247" s="1" t="s">
        <v>219</v>
      </c>
    </row>
    <row r="248" spans="1:11" ht="17.399999999999999">
      <c r="A248" s="1" t="s">
        <v>224</v>
      </c>
      <c r="B248" s="1" t="str">
        <f t="shared" si="14"/>
        <v>24</v>
      </c>
      <c r="C248" s="1" t="str">
        <f t="shared" si="15"/>
        <v>KΩ</v>
      </c>
      <c r="D248" s="1" t="s">
        <v>225</v>
      </c>
      <c r="E248" s="1" t="s">
        <v>2142</v>
      </c>
      <c r="F248" s="1" t="s">
        <v>226</v>
      </c>
      <c r="G248" s="1" t="s">
        <v>29</v>
      </c>
      <c r="H248" s="1" t="s">
        <v>2143</v>
      </c>
      <c r="I248" s="1" t="s">
        <v>50</v>
      </c>
      <c r="J248" s="1" t="s">
        <v>24</v>
      </c>
      <c r="K248" s="1" t="s">
        <v>227</v>
      </c>
    </row>
    <row r="249" spans="1:11" ht="17.399999999999999">
      <c r="A249" s="1" t="s">
        <v>229</v>
      </c>
      <c r="B249" s="1" t="str">
        <f t="shared" ref="B249:B273" si="16">LEFT(A249, FIND("Ω",A249)-2)</f>
        <v>27</v>
      </c>
      <c r="C249" s="1" t="str">
        <f t="shared" ref="C249:C273" si="17">MID(A249, FIND("(",A249)-3, 2)</f>
        <v>KΩ</v>
      </c>
      <c r="D249" s="1" t="s">
        <v>230</v>
      </c>
      <c r="E249" s="1" t="s">
        <v>2142</v>
      </c>
      <c r="F249" s="1" t="s">
        <v>231</v>
      </c>
      <c r="G249" s="1" t="s">
        <v>29</v>
      </c>
      <c r="H249" s="1" t="s">
        <v>2143</v>
      </c>
      <c r="I249" s="1" t="s">
        <v>50</v>
      </c>
      <c r="J249" s="1" t="s">
        <v>24</v>
      </c>
      <c r="K249" s="1" t="s">
        <v>232</v>
      </c>
    </row>
    <row r="250" spans="1:11" ht="17.399999999999999">
      <c r="A250" s="1" t="s">
        <v>2004</v>
      </c>
      <c r="B250" s="1" t="str">
        <f t="shared" si="16"/>
        <v>30</v>
      </c>
      <c r="C250" s="1" t="str">
        <f t="shared" si="17"/>
        <v>KΩ</v>
      </c>
      <c r="D250" s="1" t="s">
        <v>807</v>
      </c>
      <c r="E250" s="1" t="s">
        <v>2142</v>
      </c>
      <c r="G250" s="1" t="s">
        <v>29</v>
      </c>
      <c r="H250" s="1" t="s">
        <v>2143</v>
      </c>
      <c r="I250" s="1" t="s">
        <v>50</v>
      </c>
      <c r="J250" s="1" t="s">
        <v>24</v>
      </c>
    </row>
    <row r="251" spans="1:11" ht="17.399999999999999">
      <c r="A251" s="1" t="s">
        <v>60</v>
      </c>
      <c r="B251" s="1" t="str">
        <f t="shared" si="16"/>
        <v>33</v>
      </c>
      <c r="C251" s="1" t="str">
        <f t="shared" si="17"/>
        <v>KΩ</v>
      </c>
      <c r="D251" s="1" t="s">
        <v>265</v>
      </c>
      <c r="E251" s="1" t="s">
        <v>2142</v>
      </c>
      <c r="F251" s="1" t="s">
        <v>266</v>
      </c>
      <c r="G251" s="1" t="s">
        <v>29</v>
      </c>
      <c r="H251" s="1" t="s">
        <v>2143</v>
      </c>
      <c r="I251" s="1" t="s">
        <v>50</v>
      </c>
      <c r="J251" s="1" t="s">
        <v>24</v>
      </c>
      <c r="K251" s="1" t="s">
        <v>267</v>
      </c>
    </row>
    <row r="252" spans="1:11" ht="17.399999999999999">
      <c r="A252" s="1" t="s">
        <v>72</v>
      </c>
      <c r="B252" s="1" t="str">
        <f t="shared" si="16"/>
        <v>36</v>
      </c>
      <c r="C252" s="1" t="str">
        <f t="shared" si="17"/>
        <v>KΩ</v>
      </c>
      <c r="D252" s="1" t="s">
        <v>73</v>
      </c>
      <c r="E252" s="1" t="s">
        <v>2142</v>
      </c>
      <c r="F252" s="1" t="s">
        <v>74</v>
      </c>
      <c r="G252" s="1" t="s">
        <v>29</v>
      </c>
      <c r="H252" s="1" t="s">
        <v>2143</v>
      </c>
      <c r="I252" s="1" t="s">
        <v>50</v>
      </c>
      <c r="J252" s="1" t="s">
        <v>24</v>
      </c>
      <c r="K252" s="1" t="s">
        <v>75</v>
      </c>
    </row>
    <row r="253" spans="1:11" ht="17.399999999999999">
      <c r="A253" s="1" t="s">
        <v>593</v>
      </c>
      <c r="B253" s="1" t="str">
        <f t="shared" si="16"/>
        <v>39</v>
      </c>
      <c r="C253" s="1" t="str">
        <f t="shared" si="17"/>
        <v>KΩ</v>
      </c>
      <c r="D253" s="1" t="s">
        <v>774</v>
      </c>
      <c r="E253" s="1" t="s">
        <v>2142</v>
      </c>
      <c r="F253" s="1" t="s">
        <v>775</v>
      </c>
      <c r="G253" s="1" t="s">
        <v>29</v>
      </c>
      <c r="H253" s="1" t="s">
        <v>2143</v>
      </c>
      <c r="I253" s="1" t="s">
        <v>50</v>
      </c>
      <c r="J253" s="1" t="s">
        <v>24</v>
      </c>
      <c r="K253" s="1" t="s">
        <v>776</v>
      </c>
    </row>
    <row r="254" spans="1:11" ht="17.399999999999999">
      <c r="A254" s="1" t="s">
        <v>289</v>
      </c>
      <c r="B254" s="1" t="str">
        <f t="shared" si="16"/>
        <v>43</v>
      </c>
      <c r="C254" s="1" t="str">
        <f t="shared" si="17"/>
        <v>KΩ</v>
      </c>
      <c r="D254" s="1" t="s">
        <v>290</v>
      </c>
      <c r="E254" s="1" t="s">
        <v>2142</v>
      </c>
      <c r="F254" s="1" t="s">
        <v>291</v>
      </c>
      <c r="G254" s="1" t="s">
        <v>29</v>
      </c>
      <c r="H254" s="1" t="s">
        <v>2143</v>
      </c>
      <c r="I254" s="1" t="s">
        <v>50</v>
      </c>
      <c r="J254" s="1" t="s">
        <v>24</v>
      </c>
      <c r="K254" s="1" t="s">
        <v>292</v>
      </c>
    </row>
    <row r="255" spans="1:11" ht="17.399999999999999">
      <c r="A255" s="1" t="s">
        <v>301</v>
      </c>
      <c r="B255" s="1" t="str">
        <f t="shared" si="16"/>
        <v>47</v>
      </c>
      <c r="C255" s="1" t="str">
        <f t="shared" si="17"/>
        <v>KΩ</v>
      </c>
      <c r="D255" s="1" t="s">
        <v>302</v>
      </c>
      <c r="E255" s="1" t="s">
        <v>2142</v>
      </c>
      <c r="F255" s="1" t="s">
        <v>303</v>
      </c>
      <c r="G255" s="1" t="s">
        <v>29</v>
      </c>
      <c r="H255" s="1" t="s">
        <v>2143</v>
      </c>
      <c r="I255" s="1" t="s">
        <v>50</v>
      </c>
      <c r="J255" s="1" t="s">
        <v>24</v>
      </c>
      <c r="K255" s="1" t="s">
        <v>304</v>
      </c>
    </row>
    <row r="256" spans="1:11" ht="17.399999999999999">
      <c r="A256" s="1" t="s">
        <v>309</v>
      </c>
      <c r="B256" s="1" t="str">
        <f t="shared" si="16"/>
        <v>49.9</v>
      </c>
      <c r="C256" s="1" t="str">
        <f t="shared" si="17"/>
        <v>KΩ</v>
      </c>
      <c r="D256" s="1" t="s">
        <v>310</v>
      </c>
      <c r="E256" s="1" t="s">
        <v>2142</v>
      </c>
      <c r="F256" s="1" t="s">
        <v>311</v>
      </c>
      <c r="G256" s="1" t="s">
        <v>29</v>
      </c>
      <c r="H256" s="1" t="s">
        <v>2143</v>
      </c>
      <c r="I256" s="1" t="s">
        <v>50</v>
      </c>
      <c r="J256" s="1" t="s">
        <v>24</v>
      </c>
      <c r="K256" s="1" t="s">
        <v>312</v>
      </c>
    </row>
    <row r="257" spans="1:11" ht="17.399999999999999">
      <c r="A257" s="1" t="s">
        <v>337</v>
      </c>
      <c r="B257" s="1" t="str">
        <f t="shared" si="16"/>
        <v>51</v>
      </c>
      <c r="C257" s="1" t="str">
        <f t="shared" si="17"/>
        <v>KΩ</v>
      </c>
      <c r="D257" s="1" t="s">
        <v>338</v>
      </c>
      <c r="E257" s="1" t="s">
        <v>2142</v>
      </c>
      <c r="F257" s="1" t="s">
        <v>339</v>
      </c>
      <c r="G257" s="1" t="s">
        <v>29</v>
      </c>
      <c r="H257" s="1" t="s">
        <v>2143</v>
      </c>
      <c r="I257" s="1" t="s">
        <v>50</v>
      </c>
      <c r="J257" s="1" t="s">
        <v>24</v>
      </c>
      <c r="K257" s="1" t="s">
        <v>340</v>
      </c>
    </row>
    <row r="258" spans="1:11" ht="17.399999999999999">
      <c r="A258" s="1" t="s">
        <v>345</v>
      </c>
      <c r="B258" s="1" t="str">
        <f t="shared" si="16"/>
        <v>56</v>
      </c>
      <c r="C258" s="1" t="str">
        <f t="shared" si="17"/>
        <v>KΩ</v>
      </c>
      <c r="D258" s="1" t="s">
        <v>346</v>
      </c>
      <c r="E258" s="1" t="s">
        <v>2142</v>
      </c>
      <c r="F258" s="1" t="s">
        <v>347</v>
      </c>
      <c r="G258" s="1" t="s">
        <v>29</v>
      </c>
      <c r="H258" s="1" t="s">
        <v>2143</v>
      </c>
      <c r="I258" s="1" t="s">
        <v>50</v>
      </c>
      <c r="J258" s="1" t="s">
        <v>24</v>
      </c>
      <c r="K258" s="1" t="s">
        <v>348</v>
      </c>
    </row>
    <row r="259" spans="1:11" ht="17.399999999999999">
      <c r="A259" s="1" t="s">
        <v>356</v>
      </c>
      <c r="B259" s="1" t="str">
        <f t="shared" si="16"/>
        <v>62</v>
      </c>
      <c r="C259" s="1" t="str">
        <f t="shared" si="17"/>
        <v>KΩ</v>
      </c>
      <c r="D259" s="1" t="s">
        <v>357</v>
      </c>
      <c r="E259" s="1" t="s">
        <v>2142</v>
      </c>
      <c r="F259" s="1" t="s">
        <v>358</v>
      </c>
      <c r="G259" s="1" t="s">
        <v>29</v>
      </c>
      <c r="H259" s="1" t="s">
        <v>2143</v>
      </c>
      <c r="I259" s="1" t="s">
        <v>50</v>
      </c>
      <c r="J259" s="1" t="s">
        <v>24</v>
      </c>
      <c r="K259" s="1" t="s">
        <v>359</v>
      </c>
    </row>
    <row r="260" spans="1:11" ht="17.399999999999999">
      <c r="A260" s="1" t="s">
        <v>368</v>
      </c>
      <c r="B260" s="1" t="str">
        <f t="shared" si="16"/>
        <v>68</v>
      </c>
      <c r="C260" s="1" t="str">
        <f t="shared" si="17"/>
        <v>KΩ</v>
      </c>
      <c r="D260" s="1" t="s">
        <v>369</v>
      </c>
      <c r="E260" s="1" t="s">
        <v>2142</v>
      </c>
      <c r="F260" s="1" t="s">
        <v>370</v>
      </c>
      <c r="G260" s="1" t="s">
        <v>29</v>
      </c>
      <c r="H260" s="1" t="s">
        <v>2143</v>
      </c>
      <c r="I260" s="1" t="s">
        <v>50</v>
      </c>
      <c r="J260" s="1" t="s">
        <v>24</v>
      </c>
      <c r="K260" s="1" t="s">
        <v>371</v>
      </c>
    </row>
    <row r="261" spans="1:11" ht="17.399999999999999">
      <c r="A261" s="1" t="s">
        <v>379</v>
      </c>
      <c r="B261" s="1" t="str">
        <f t="shared" si="16"/>
        <v>75</v>
      </c>
      <c r="C261" s="1" t="str">
        <f t="shared" si="17"/>
        <v>KΩ</v>
      </c>
      <c r="D261" s="1" t="s">
        <v>380</v>
      </c>
      <c r="E261" s="1" t="s">
        <v>2142</v>
      </c>
      <c r="F261" s="1" t="s">
        <v>381</v>
      </c>
      <c r="G261" s="1" t="s">
        <v>29</v>
      </c>
      <c r="H261" s="1" t="s">
        <v>2143</v>
      </c>
      <c r="I261" s="1" t="s">
        <v>50</v>
      </c>
      <c r="J261" s="1" t="s">
        <v>24</v>
      </c>
      <c r="K261" s="1" t="s">
        <v>382</v>
      </c>
    </row>
    <row r="262" spans="1:11" ht="17.399999999999999">
      <c r="A262" s="1" t="s">
        <v>391</v>
      </c>
      <c r="B262" s="1" t="str">
        <f t="shared" si="16"/>
        <v>82</v>
      </c>
      <c r="C262" s="1" t="str">
        <f t="shared" si="17"/>
        <v>KΩ</v>
      </c>
      <c r="D262" s="1" t="s">
        <v>392</v>
      </c>
      <c r="E262" s="1" t="s">
        <v>2142</v>
      </c>
      <c r="F262" s="1" t="s">
        <v>393</v>
      </c>
      <c r="G262" s="1" t="s">
        <v>29</v>
      </c>
      <c r="H262" s="1" t="s">
        <v>2143</v>
      </c>
      <c r="I262" s="1" t="s">
        <v>50</v>
      </c>
      <c r="J262" s="1" t="s">
        <v>24</v>
      </c>
      <c r="K262" s="1" t="s">
        <v>394</v>
      </c>
    </row>
    <row r="263" spans="1:11" ht="17.399999999999999">
      <c r="A263" s="1" t="s">
        <v>118</v>
      </c>
      <c r="B263" s="1" t="str">
        <f t="shared" si="16"/>
        <v>100</v>
      </c>
      <c r="C263" s="1" t="str">
        <f t="shared" si="17"/>
        <v>KΩ</v>
      </c>
      <c r="D263" s="1" t="s">
        <v>119</v>
      </c>
      <c r="E263" s="1" t="s">
        <v>2142</v>
      </c>
      <c r="F263" s="1" t="s">
        <v>120</v>
      </c>
      <c r="G263" s="1" t="s">
        <v>29</v>
      </c>
      <c r="H263" s="1" t="s">
        <v>2143</v>
      </c>
      <c r="I263" s="1" t="s">
        <v>50</v>
      </c>
      <c r="J263" s="1" t="s">
        <v>24</v>
      </c>
      <c r="K263" s="1" t="s">
        <v>121</v>
      </c>
    </row>
    <row r="264" spans="1:11" ht="17.399999999999999">
      <c r="A264" s="1" t="s">
        <v>134</v>
      </c>
      <c r="B264" s="1" t="str">
        <f t="shared" si="16"/>
        <v>120</v>
      </c>
      <c r="C264" s="1" t="str">
        <f t="shared" si="17"/>
        <v>KΩ</v>
      </c>
      <c r="D264" s="1" t="s">
        <v>135</v>
      </c>
      <c r="E264" s="1" t="s">
        <v>2142</v>
      </c>
      <c r="F264" s="1" t="s">
        <v>136</v>
      </c>
      <c r="G264" s="1" t="s">
        <v>29</v>
      </c>
      <c r="H264" s="1" t="s">
        <v>2143</v>
      </c>
      <c r="I264" s="1" t="s">
        <v>50</v>
      </c>
      <c r="J264" s="1" t="s">
        <v>24</v>
      </c>
      <c r="K264" s="1" t="s">
        <v>137</v>
      </c>
    </row>
    <row r="265" spans="1:11" ht="17.399999999999999">
      <c r="A265" s="1" t="s">
        <v>147</v>
      </c>
      <c r="B265" s="1" t="str">
        <f t="shared" si="16"/>
        <v>150</v>
      </c>
      <c r="C265" s="1" t="str">
        <f t="shared" si="17"/>
        <v>KΩ</v>
      </c>
      <c r="D265" s="1" t="s">
        <v>148</v>
      </c>
      <c r="E265" s="1" t="s">
        <v>2142</v>
      </c>
      <c r="F265" s="1" t="s">
        <v>149</v>
      </c>
      <c r="G265" s="1" t="s">
        <v>29</v>
      </c>
      <c r="H265" s="1" t="s">
        <v>2143</v>
      </c>
      <c r="I265" s="1" t="s">
        <v>50</v>
      </c>
      <c r="J265" s="1" t="s">
        <v>24</v>
      </c>
      <c r="K265" s="1" t="s">
        <v>150</v>
      </c>
    </row>
    <row r="266" spans="1:11" ht="17.399999999999999">
      <c r="A266" s="1" t="s">
        <v>163</v>
      </c>
      <c r="B266" s="1" t="str">
        <f t="shared" si="16"/>
        <v>180</v>
      </c>
      <c r="C266" s="1" t="str">
        <f t="shared" si="17"/>
        <v>KΩ</v>
      </c>
      <c r="D266" s="1" t="s">
        <v>164</v>
      </c>
      <c r="E266" s="1" t="s">
        <v>2142</v>
      </c>
      <c r="F266" s="1" t="s">
        <v>165</v>
      </c>
      <c r="G266" s="1" t="s">
        <v>29</v>
      </c>
      <c r="H266" s="1" t="s">
        <v>2143</v>
      </c>
      <c r="I266" s="1" t="s">
        <v>50</v>
      </c>
      <c r="J266" s="1" t="s">
        <v>24</v>
      </c>
      <c r="K266" s="1" t="s">
        <v>166</v>
      </c>
    </row>
    <row r="267" spans="1:11" ht="17.399999999999999">
      <c r="A267" s="1" t="s">
        <v>194</v>
      </c>
      <c r="B267" s="1" t="str">
        <f t="shared" si="16"/>
        <v>200</v>
      </c>
      <c r="C267" s="1" t="str">
        <f t="shared" si="17"/>
        <v>KΩ</v>
      </c>
      <c r="D267" s="1" t="s">
        <v>195</v>
      </c>
      <c r="E267" s="1" t="s">
        <v>2142</v>
      </c>
      <c r="F267" s="1" t="s">
        <v>196</v>
      </c>
      <c r="G267" s="1" t="s">
        <v>29</v>
      </c>
      <c r="H267" s="1" t="s">
        <v>2143</v>
      </c>
      <c r="I267" s="1" t="s">
        <v>50</v>
      </c>
      <c r="J267" s="1" t="s">
        <v>24</v>
      </c>
      <c r="K267" s="1" t="s">
        <v>197</v>
      </c>
    </row>
    <row r="268" spans="1:11" ht="17.399999999999999">
      <c r="A268" s="1" t="s">
        <v>208</v>
      </c>
      <c r="B268" s="1" t="str">
        <f t="shared" si="16"/>
        <v>220</v>
      </c>
      <c r="C268" s="1" t="str">
        <f t="shared" si="17"/>
        <v>KΩ</v>
      </c>
      <c r="D268" s="1" t="s">
        <v>209</v>
      </c>
      <c r="E268" s="1" t="s">
        <v>2142</v>
      </c>
      <c r="F268" s="1" t="s">
        <v>210</v>
      </c>
      <c r="G268" s="1" t="s">
        <v>29</v>
      </c>
      <c r="H268" s="1" t="s">
        <v>2143</v>
      </c>
      <c r="I268" s="1" t="s">
        <v>50</v>
      </c>
      <c r="J268" s="1" t="s">
        <v>24</v>
      </c>
      <c r="K268" s="1" t="s">
        <v>211</v>
      </c>
    </row>
    <row r="269" spans="1:11" ht="17.399999999999999">
      <c r="A269" s="1" t="s">
        <v>249</v>
      </c>
      <c r="B269" s="1" t="str">
        <f t="shared" si="16"/>
        <v>300</v>
      </c>
      <c r="C269" s="1" t="str">
        <f t="shared" si="17"/>
        <v>KΩ</v>
      </c>
      <c r="D269" s="1" t="s">
        <v>250</v>
      </c>
      <c r="E269" s="1" t="s">
        <v>2142</v>
      </c>
      <c r="F269" s="1" t="s">
        <v>251</v>
      </c>
      <c r="G269" s="1" t="s">
        <v>29</v>
      </c>
      <c r="H269" s="1" t="s">
        <v>2143</v>
      </c>
      <c r="I269" s="1" t="s">
        <v>50</v>
      </c>
      <c r="J269" s="1" t="s">
        <v>24</v>
      </c>
      <c r="K269" s="1" t="s">
        <v>252</v>
      </c>
    </row>
    <row r="270" spans="1:11" ht="17.399999999999999">
      <c r="A270" s="1" t="s">
        <v>257</v>
      </c>
      <c r="B270" s="1" t="str">
        <f t="shared" si="16"/>
        <v>330</v>
      </c>
      <c r="C270" s="1" t="str">
        <f t="shared" si="17"/>
        <v>KΩ</v>
      </c>
      <c r="D270" s="1" t="s">
        <v>258</v>
      </c>
      <c r="E270" s="1" t="s">
        <v>2142</v>
      </c>
      <c r="F270" s="1" t="s">
        <v>259</v>
      </c>
      <c r="G270" s="1" t="s">
        <v>29</v>
      </c>
      <c r="H270" s="1" t="s">
        <v>2143</v>
      </c>
      <c r="I270" s="1" t="s">
        <v>50</v>
      </c>
      <c r="J270" s="1" t="s">
        <v>24</v>
      </c>
      <c r="K270" s="1" t="s">
        <v>260</v>
      </c>
    </row>
    <row r="271" spans="1:11" ht="17.399999999999999">
      <c r="A271" s="1" t="s">
        <v>293</v>
      </c>
      <c r="B271" s="1" t="str">
        <f t="shared" si="16"/>
        <v>470</v>
      </c>
      <c r="C271" s="1" t="str">
        <f t="shared" si="17"/>
        <v>KΩ</v>
      </c>
      <c r="D271" s="1" t="s">
        <v>294</v>
      </c>
      <c r="E271" s="1" t="s">
        <v>2142</v>
      </c>
      <c r="F271" s="1" t="s">
        <v>295</v>
      </c>
      <c r="G271" s="1" t="s">
        <v>29</v>
      </c>
      <c r="H271" s="1" t="s">
        <v>2143</v>
      </c>
      <c r="I271" s="1" t="s">
        <v>50</v>
      </c>
      <c r="J271" s="1" t="s">
        <v>24</v>
      </c>
      <c r="K271" s="1" t="s">
        <v>296</v>
      </c>
    </row>
    <row r="272" spans="1:11" ht="17.399999999999999">
      <c r="A272" s="1" t="s">
        <v>329</v>
      </c>
      <c r="B272" s="1" t="str">
        <f t="shared" si="16"/>
        <v>510</v>
      </c>
      <c r="C272" s="1" t="str">
        <f t="shared" si="17"/>
        <v>KΩ</v>
      </c>
      <c r="D272" s="1" t="s">
        <v>330</v>
      </c>
      <c r="E272" s="1" t="s">
        <v>2142</v>
      </c>
      <c r="F272" s="1" t="s">
        <v>331</v>
      </c>
      <c r="G272" s="1" t="s">
        <v>29</v>
      </c>
      <c r="H272" s="1" t="s">
        <v>2143</v>
      </c>
      <c r="I272" s="1" t="s">
        <v>50</v>
      </c>
      <c r="J272" s="1" t="s">
        <v>24</v>
      </c>
      <c r="K272" s="1" t="s">
        <v>332</v>
      </c>
    </row>
    <row r="273" spans="1:11" ht="17.399999999999999">
      <c r="A273" s="1" t="s">
        <v>360</v>
      </c>
      <c r="B273" s="1" t="str">
        <f t="shared" si="16"/>
        <v>680</v>
      </c>
      <c r="C273" s="1" t="str">
        <f t="shared" si="17"/>
        <v>KΩ</v>
      </c>
      <c r="D273" s="1" t="s">
        <v>361</v>
      </c>
      <c r="E273" s="1" t="s">
        <v>2142</v>
      </c>
      <c r="F273" s="1" t="s">
        <v>362</v>
      </c>
      <c r="G273" s="1" t="s">
        <v>29</v>
      </c>
      <c r="H273" s="1" t="s">
        <v>2143</v>
      </c>
      <c r="I273" s="1" t="s">
        <v>50</v>
      </c>
      <c r="J273" s="1" t="s">
        <v>24</v>
      </c>
      <c r="K273" s="1" t="s">
        <v>363</v>
      </c>
    </row>
    <row r="274" spans="1:11" ht="17.399999999999999">
      <c r="A274" s="1" t="s">
        <v>174</v>
      </c>
      <c r="B274" s="1" t="str">
        <f t="shared" ref="B274:B278" si="18">LEFT(A274, FIND("Ω",A274)-2)</f>
        <v>1</v>
      </c>
      <c r="C274" s="1" t="str">
        <f t="shared" ref="C274:C278" si="19">MID(A274, FIND("(",A274)-3, 2)</f>
        <v>MΩ</v>
      </c>
      <c r="D274" s="1" t="s">
        <v>175</v>
      </c>
      <c r="E274" s="1" t="s">
        <v>2142</v>
      </c>
      <c r="F274" s="1" t="s">
        <v>176</v>
      </c>
      <c r="G274" s="1" t="s">
        <v>29</v>
      </c>
      <c r="H274" s="1" t="s">
        <v>2143</v>
      </c>
      <c r="I274" s="1" t="s">
        <v>50</v>
      </c>
      <c r="J274" s="1" t="s">
        <v>24</v>
      </c>
      <c r="K274" s="1" t="s">
        <v>177</v>
      </c>
    </row>
    <row r="275" spans="1:11" ht="17.399999999999999">
      <c r="A275" s="1" t="s">
        <v>47</v>
      </c>
      <c r="B275" s="1" t="str">
        <f t="shared" si="18"/>
        <v>1.8</v>
      </c>
      <c r="C275" s="1" t="str">
        <f t="shared" si="19"/>
        <v>MΩ</v>
      </c>
      <c r="D275" s="1" t="s">
        <v>48</v>
      </c>
      <c r="E275" s="1" t="s">
        <v>2142</v>
      </c>
      <c r="F275" s="1" t="s">
        <v>49</v>
      </c>
      <c r="G275" s="1" t="s">
        <v>29</v>
      </c>
      <c r="H275" s="1" t="s">
        <v>2143</v>
      </c>
      <c r="I275" s="1" t="s">
        <v>50</v>
      </c>
      <c r="J275" s="1" t="s">
        <v>24</v>
      </c>
      <c r="K275" s="1" t="s">
        <v>51</v>
      </c>
    </row>
    <row r="276" spans="1:11" ht="17.399999999999999">
      <c r="A276" s="1" t="s">
        <v>545</v>
      </c>
      <c r="B276" s="1" t="str">
        <f t="shared" si="18"/>
        <v>2</v>
      </c>
      <c r="C276" s="1" t="str">
        <f t="shared" si="19"/>
        <v>MΩ</v>
      </c>
      <c r="D276" s="1" t="s">
        <v>804</v>
      </c>
      <c r="E276" s="1" t="s">
        <v>2142</v>
      </c>
      <c r="F276" s="1" t="s">
        <v>805</v>
      </c>
      <c r="G276" s="1" t="s">
        <v>29</v>
      </c>
      <c r="H276" s="1" t="s">
        <v>2143</v>
      </c>
      <c r="I276" s="1" t="s">
        <v>50</v>
      </c>
      <c r="J276" s="1" t="s">
        <v>24</v>
      </c>
      <c r="K276" s="1" t="s">
        <v>806</v>
      </c>
    </row>
    <row r="277" spans="1:11" ht="17.399999999999999">
      <c r="A277" s="1" t="s">
        <v>511</v>
      </c>
      <c r="B277" s="1" t="str">
        <f t="shared" si="18"/>
        <v>2.2</v>
      </c>
      <c r="C277" s="1" t="str">
        <f t="shared" si="19"/>
        <v>MΩ</v>
      </c>
      <c r="D277" s="1" t="s">
        <v>844</v>
      </c>
      <c r="E277" s="1" t="s">
        <v>2142</v>
      </c>
      <c r="F277" s="1" t="s">
        <v>845</v>
      </c>
      <c r="G277" s="1" t="s">
        <v>29</v>
      </c>
      <c r="H277" s="1" t="s">
        <v>2143</v>
      </c>
      <c r="I277" s="1" t="s">
        <v>50</v>
      </c>
      <c r="J277" s="1" t="s">
        <v>24</v>
      </c>
      <c r="K277" s="1" t="s">
        <v>846</v>
      </c>
    </row>
    <row r="278" spans="1:11" ht="17.399999999999999">
      <c r="A278" s="1" t="s">
        <v>80</v>
      </c>
      <c r="B278" s="1" t="str">
        <f t="shared" si="18"/>
        <v>10</v>
      </c>
      <c r="C278" s="1" t="str">
        <f t="shared" si="19"/>
        <v>MΩ</v>
      </c>
      <c r="D278" s="1" t="s">
        <v>801</v>
      </c>
      <c r="E278" s="1" t="s">
        <v>2142</v>
      </c>
      <c r="F278" s="1" t="s">
        <v>802</v>
      </c>
      <c r="G278" s="1" t="s">
        <v>29</v>
      </c>
      <c r="H278" s="1" t="s">
        <v>2143</v>
      </c>
      <c r="I278" s="1" t="s">
        <v>50</v>
      </c>
      <c r="J278" s="1" t="s">
        <v>24</v>
      </c>
      <c r="K278" s="1" t="s">
        <v>803</v>
      </c>
    </row>
    <row r="281" spans="1:11">
      <c r="A281" s="8" t="s">
        <v>2012</v>
      </c>
    </row>
    <row r="282" spans="1:11" ht="17.399999999999999">
      <c r="A282" s="1" t="s">
        <v>105</v>
      </c>
      <c r="B282" s="1" t="str">
        <f t="shared" ref="B282:B290" si="20">LEFT(A282, FIND("Ω",A282)-1)</f>
        <v>0</v>
      </c>
      <c r="C282" s="1" t="str">
        <f t="shared" ref="C282:C290" si="21">MID(A282, FIND("(",A282)-2, 2)</f>
        <v xml:space="preserve">Ω </v>
      </c>
      <c r="D282" s="1" t="s">
        <v>403</v>
      </c>
      <c r="E282" s="1" t="s">
        <v>2142</v>
      </c>
      <c r="F282" s="1" t="s">
        <v>404</v>
      </c>
      <c r="G282" s="1" t="s">
        <v>40</v>
      </c>
      <c r="H282" s="1" t="s">
        <v>2143</v>
      </c>
      <c r="I282" s="1" t="s">
        <v>50</v>
      </c>
      <c r="J282" s="1" t="s">
        <v>24</v>
      </c>
      <c r="K282" s="1" t="s">
        <v>405</v>
      </c>
    </row>
    <row r="283" spans="1:11" ht="17.399999999999999">
      <c r="A283" s="1" t="s">
        <v>733</v>
      </c>
      <c r="B283" s="1" t="str">
        <f t="shared" si="20"/>
        <v>0.1</v>
      </c>
      <c r="C283" s="1" t="str">
        <f t="shared" si="21"/>
        <v xml:space="preserve">Ω </v>
      </c>
      <c r="D283" s="1" t="s">
        <v>734</v>
      </c>
      <c r="E283" s="1" t="s">
        <v>2142</v>
      </c>
      <c r="F283" s="1" t="s">
        <v>735</v>
      </c>
      <c r="G283" s="1" t="s">
        <v>40</v>
      </c>
      <c r="H283" s="1" t="s">
        <v>2143</v>
      </c>
      <c r="I283" s="1" t="s">
        <v>50</v>
      </c>
      <c r="J283" s="1" t="s">
        <v>24</v>
      </c>
      <c r="K283" s="1" t="s">
        <v>736</v>
      </c>
    </row>
    <row r="284" spans="1:11" ht="17.399999999999999">
      <c r="A284" s="1" t="s">
        <v>423</v>
      </c>
      <c r="B284" s="1" t="str">
        <f t="shared" si="20"/>
        <v>1</v>
      </c>
      <c r="C284" s="1" t="str">
        <f t="shared" si="21"/>
        <v xml:space="preserve">Ω </v>
      </c>
      <c r="D284" s="1" t="s">
        <v>424</v>
      </c>
      <c r="E284" s="1" t="s">
        <v>2142</v>
      </c>
      <c r="F284" s="1" t="s">
        <v>425</v>
      </c>
      <c r="G284" s="1" t="s">
        <v>40</v>
      </c>
      <c r="H284" s="1" t="s">
        <v>2143</v>
      </c>
      <c r="I284" s="1" t="s">
        <v>50</v>
      </c>
      <c r="J284" s="1" t="s">
        <v>24</v>
      </c>
      <c r="K284" s="1" t="s">
        <v>426</v>
      </c>
    </row>
    <row r="285" spans="1:11" ht="17.399999999999999">
      <c r="A285" s="1" t="s">
        <v>126</v>
      </c>
      <c r="B285" s="1" t="str">
        <f t="shared" si="20"/>
        <v>10</v>
      </c>
      <c r="C285" s="1" t="str">
        <f t="shared" si="21"/>
        <v xml:space="preserve">Ω </v>
      </c>
      <c r="D285" s="1" t="s">
        <v>416</v>
      </c>
      <c r="E285" s="1" t="s">
        <v>2142</v>
      </c>
      <c r="F285" s="1" t="s">
        <v>417</v>
      </c>
      <c r="G285" s="1" t="s">
        <v>40</v>
      </c>
      <c r="H285" s="1" t="s">
        <v>2143</v>
      </c>
      <c r="I285" s="1" t="s">
        <v>50</v>
      </c>
      <c r="J285" s="1" t="s">
        <v>24</v>
      </c>
      <c r="K285" s="1" t="s">
        <v>418</v>
      </c>
    </row>
    <row r="286" spans="1:11" ht="17.399999999999999">
      <c r="A286" s="1" t="s">
        <v>204</v>
      </c>
      <c r="B286" s="1" t="str">
        <f t="shared" si="20"/>
        <v>20</v>
      </c>
      <c r="C286" s="1" t="str">
        <f t="shared" si="21"/>
        <v xml:space="preserve">Ω </v>
      </c>
      <c r="D286" s="1" t="s">
        <v>433</v>
      </c>
      <c r="E286" s="1" t="s">
        <v>2142</v>
      </c>
      <c r="F286" s="1" t="s">
        <v>434</v>
      </c>
      <c r="G286" s="1" t="s">
        <v>40</v>
      </c>
      <c r="H286" s="1" t="s">
        <v>2143</v>
      </c>
      <c r="I286" s="1" t="s">
        <v>50</v>
      </c>
      <c r="J286" s="1" t="s">
        <v>24</v>
      </c>
      <c r="K286" s="1" t="s">
        <v>435</v>
      </c>
    </row>
    <row r="287" spans="1:11" ht="17.399999999999999">
      <c r="A287" s="1" t="s">
        <v>220</v>
      </c>
      <c r="B287" s="1" t="str">
        <f t="shared" si="20"/>
        <v>22</v>
      </c>
      <c r="C287" s="1" t="str">
        <f t="shared" si="21"/>
        <v xml:space="preserve">Ω </v>
      </c>
      <c r="D287" s="1" t="s">
        <v>436</v>
      </c>
      <c r="E287" s="1" t="s">
        <v>2142</v>
      </c>
      <c r="F287" s="1" t="s">
        <v>437</v>
      </c>
      <c r="G287" s="1" t="s">
        <v>40</v>
      </c>
      <c r="H287" s="1" t="s">
        <v>2143</v>
      </c>
      <c r="I287" s="1" t="s">
        <v>50</v>
      </c>
      <c r="J287" s="1" t="s">
        <v>24</v>
      </c>
      <c r="K287" s="1" t="s">
        <v>438</v>
      </c>
    </row>
    <row r="288" spans="1:11" ht="17.399999999999999">
      <c r="A288" s="1" t="s">
        <v>122</v>
      </c>
      <c r="B288" s="1" t="str">
        <f t="shared" si="20"/>
        <v>100</v>
      </c>
      <c r="C288" s="1" t="str">
        <f t="shared" si="21"/>
        <v xml:space="preserve">Ω </v>
      </c>
      <c r="D288" s="1" t="s">
        <v>409</v>
      </c>
      <c r="E288" s="1" t="s">
        <v>2142</v>
      </c>
      <c r="F288" s="1" t="s">
        <v>410</v>
      </c>
      <c r="G288" s="1" t="s">
        <v>40</v>
      </c>
      <c r="H288" s="1" t="s">
        <v>2143</v>
      </c>
      <c r="I288" s="1" t="s">
        <v>50</v>
      </c>
      <c r="J288" s="1" t="s">
        <v>24</v>
      </c>
      <c r="K288" s="1" t="s">
        <v>411</v>
      </c>
    </row>
    <row r="289" spans="1:11" ht="17.399999999999999">
      <c r="A289" s="1" t="s">
        <v>419</v>
      </c>
      <c r="B289" s="1" t="str">
        <f t="shared" si="20"/>
        <v>180</v>
      </c>
      <c r="C289" s="1" t="str">
        <f t="shared" si="21"/>
        <v xml:space="preserve">Ω </v>
      </c>
      <c r="D289" s="1" t="s">
        <v>420</v>
      </c>
      <c r="E289" s="1" t="s">
        <v>2142</v>
      </c>
      <c r="F289" s="1" t="s">
        <v>421</v>
      </c>
      <c r="G289" s="1" t="s">
        <v>40</v>
      </c>
      <c r="H289" s="1" t="s">
        <v>2143</v>
      </c>
      <c r="I289" s="1" t="s">
        <v>50</v>
      </c>
      <c r="J289" s="1" t="s">
        <v>24</v>
      </c>
      <c r="K289" s="1" t="s">
        <v>422</v>
      </c>
    </row>
    <row r="290" spans="1:11" ht="17.399999999999999">
      <c r="A290" s="1" t="s">
        <v>253</v>
      </c>
      <c r="B290" s="1" t="str">
        <f t="shared" si="20"/>
        <v>300</v>
      </c>
      <c r="C290" s="1" t="str">
        <f t="shared" si="21"/>
        <v xml:space="preserve">Ω </v>
      </c>
      <c r="D290" s="1" t="s">
        <v>400</v>
      </c>
      <c r="E290" s="1" t="s">
        <v>2142</v>
      </c>
      <c r="F290" s="1" t="s">
        <v>401</v>
      </c>
      <c r="G290" s="1" t="s">
        <v>40</v>
      </c>
      <c r="H290" s="1" t="s">
        <v>2143</v>
      </c>
      <c r="I290" s="1" t="s">
        <v>50</v>
      </c>
      <c r="J290" s="1" t="s">
        <v>24</v>
      </c>
      <c r="K290" s="1" t="s">
        <v>402</v>
      </c>
    </row>
    <row r="291" spans="1:11" ht="17.399999999999999">
      <c r="A291" s="1" t="s">
        <v>76</v>
      </c>
      <c r="B291" s="1" t="str">
        <f t="shared" ref="B291:B297" si="22">LEFT(A291, FIND("Ω",A291)-2)</f>
        <v>1</v>
      </c>
      <c r="C291" s="1" t="str">
        <f t="shared" ref="C291:C297" si="23">MID(A291, FIND("(",A291)-3, 2)</f>
        <v>KΩ</v>
      </c>
      <c r="D291" s="1" t="s">
        <v>77</v>
      </c>
      <c r="E291" s="1" t="s">
        <v>2142</v>
      </c>
      <c r="F291" s="1" t="s">
        <v>78</v>
      </c>
      <c r="G291" s="1" t="s">
        <v>40</v>
      </c>
      <c r="H291" s="1" t="s">
        <v>2143</v>
      </c>
      <c r="I291" s="1" t="s">
        <v>50</v>
      </c>
      <c r="J291" s="1" t="s">
        <v>24</v>
      </c>
      <c r="K291" s="1" t="s">
        <v>79</v>
      </c>
    </row>
    <row r="292" spans="1:11" ht="17.399999999999999">
      <c r="A292" s="1" t="s">
        <v>237</v>
      </c>
      <c r="B292" s="1" t="str">
        <f t="shared" si="22"/>
        <v>2</v>
      </c>
      <c r="C292" s="1" t="str">
        <f t="shared" si="23"/>
        <v>KΩ</v>
      </c>
      <c r="D292" s="1" t="s">
        <v>430</v>
      </c>
      <c r="E292" s="1" t="s">
        <v>2142</v>
      </c>
      <c r="F292" s="1" t="s">
        <v>431</v>
      </c>
      <c r="G292" s="1" t="s">
        <v>40</v>
      </c>
      <c r="H292" s="1" t="s">
        <v>2143</v>
      </c>
      <c r="I292" s="1" t="s">
        <v>50</v>
      </c>
      <c r="J292" s="1" t="s">
        <v>24</v>
      </c>
      <c r="K292" s="1" t="s">
        <v>432</v>
      </c>
    </row>
    <row r="293" spans="1:11" ht="17.399999999999999">
      <c r="A293" s="1" t="s">
        <v>317</v>
      </c>
      <c r="B293" s="1" t="str">
        <f t="shared" si="22"/>
        <v>4.7</v>
      </c>
      <c r="C293" s="1" t="str">
        <f t="shared" si="23"/>
        <v>KΩ</v>
      </c>
      <c r="D293" s="1" t="s">
        <v>427</v>
      </c>
      <c r="E293" s="1" t="s">
        <v>2142</v>
      </c>
      <c r="F293" s="1" t="s">
        <v>428</v>
      </c>
      <c r="G293" s="1" t="s">
        <v>40</v>
      </c>
      <c r="H293" s="1" t="s">
        <v>2143</v>
      </c>
      <c r="I293" s="1" t="s">
        <v>50</v>
      </c>
      <c r="J293" s="1" t="s">
        <v>24</v>
      </c>
      <c r="K293" s="1" t="s">
        <v>429</v>
      </c>
    </row>
    <row r="294" spans="1:11" ht="17.399999999999999">
      <c r="A294" s="1" t="s">
        <v>412</v>
      </c>
      <c r="B294" s="1" t="str">
        <f t="shared" si="22"/>
        <v>10</v>
      </c>
      <c r="C294" s="1" t="str">
        <f t="shared" si="23"/>
        <v>KΩ</v>
      </c>
      <c r="D294" s="1" t="s">
        <v>413</v>
      </c>
      <c r="E294" s="1" t="s">
        <v>2142</v>
      </c>
      <c r="F294" s="1" t="s">
        <v>414</v>
      </c>
      <c r="G294" s="1" t="s">
        <v>40</v>
      </c>
      <c r="H294" s="1" t="s">
        <v>2143</v>
      </c>
      <c r="I294" s="1" t="s">
        <v>50</v>
      </c>
      <c r="J294" s="1" t="s">
        <v>24</v>
      </c>
      <c r="K294" s="1" t="s">
        <v>415</v>
      </c>
    </row>
    <row r="295" spans="1:11" ht="17.399999999999999">
      <c r="A295" s="1" t="s">
        <v>118</v>
      </c>
      <c r="B295" s="1" t="str">
        <f t="shared" si="22"/>
        <v>100</v>
      </c>
      <c r="C295" s="1" t="str">
        <f t="shared" si="23"/>
        <v>KΩ</v>
      </c>
      <c r="D295" s="1" t="s">
        <v>406</v>
      </c>
      <c r="E295" s="1" t="s">
        <v>2142</v>
      </c>
      <c r="F295" s="1" t="s">
        <v>407</v>
      </c>
      <c r="G295" s="1" t="s">
        <v>40</v>
      </c>
      <c r="H295" s="1" t="s">
        <v>2143</v>
      </c>
      <c r="I295" s="1" t="s">
        <v>50</v>
      </c>
      <c r="J295" s="1" t="s">
        <v>24</v>
      </c>
      <c r="K295" s="1" t="s">
        <v>408</v>
      </c>
    </row>
    <row r="296" spans="1:11" ht="17.399999999999999">
      <c r="A296" s="1" t="s">
        <v>2002</v>
      </c>
      <c r="B296" s="1" t="str">
        <f t="shared" si="22"/>
        <v>1</v>
      </c>
      <c r="C296" s="1" t="str">
        <f t="shared" si="23"/>
        <v>MΩ</v>
      </c>
      <c r="D296" s="1" t="s">
        <v>450</v>
      </c>
      <c r="E296" s="1" t="s">
        <v>2142</v>
      </c>
      <c r="F296" s="1" t="s">
        <v>2003</v>
      </c>
      <c r="G296" s="1" t="s">
        <v>40</v>
      </c>
      <c r="H296" s="1" t="s">
        <v>2143</v>
      </c>
      <c r="I296" s="1" t="s">
        <v>50</v>
      </c>
      <c r="J296" s="1" t="s">
        <v>24</v>
      </c>
    </row>
    <row r="297" spans="1:11" ht="17.399999999999999">
      <c r="A297" s="1" t="s">
        <v>449</v>
      </c>
      <c r="B297" s="1" t="str">
        <f t="shared" si="22"/>
        <v>1.2</v>
      </c>
      <c r="C297" s="1" t="str">
        <f t="shared" si="23"/>
        <v>MΩ</v>
      </c>
      <c r="D297" s="1" t="s">
        <v>450</v>
      </c>
      <c r="E297" s="1" t="s">
        <v>2142</v>
      </c>
      <c r="F297" s="1" t="s">
        <v>451</v>
      </c>
      <c r="G297" s="1" t="s">
        <v>40</v>
      </c>
      <c r="H297" s="1" t="s">
        <v>2143</v>
      </c>
      <c r="I297" s="1" t="s">
        <v>50</v>
      </c>
      <c r="J297" s="1" t="s">
        <v>24</v>
      </c>
      <c r="K297" s="1" t="s">
        <v>452</v>
      </c>
    </row>
    <row r="300" spans="1:11" s="4" customFormat="1">
      <c r="A300" s="4" t="s">
        <v>2054</v>
      </c>
      <c r="B300" s="4" t="s">
        <v>2053</v>
      </c>
      <c r="C300" s="4" t="s">
        <v>2052</v>
      </c>
      <c r="D300" s="4">
        <v>1206</v>
      </c>
      <c r="E300" s="4">
        <v>173</v>
      </c>
    </row>
  </sheetData>
  <sortState ref="A21:K290">
    <sortCondition ref="G21:G290"/>
    <sortCondition ref="C21:C290"/>
    <sortCondition ref="B21:B290"/>
  </sortState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abSelected="1" workbookViewId="0">
      <selection activeCell="D11" sqref="D11"/>
    </sheetView>
  </sheetViews>
  <sheetFormatPr defaultRowHeight="15"/>
  <cols>
    <col min="1" max="1" width="16.5" style="1" bestFit="1" customWidth="1"/>
    <col min="2" max="2" width="7.796875" style="1" bestFit="1" customWidth="1"/>
    <col min="3" max="3" width="8.8984375" style="1" bestFit="1" customWidth="1"/>
    <col min="4" max="4" width="18.59765625" style="1" bestFit="1" customWidth="1"/>
    <col min="5" max="5" width="8.3984375" style="1" bestFit="1" customWidth="1"/>
    <col min="6" max="6" width="28.19921875" style="1" bestFit="1" customWidth="1"/>
    <col min="7" max="7" width="4.8984375" style="1" bestFit="1" customWidth="1"/>
    <col min="8" max="8" width="2" style="1" bestFit="1" customWidth="1"/>
    <col min="9" max="9" width="45.8984375" style="1" bestFit="1" customWidth="1"/>
    <col min="10" max="16384" width="8.796875" style="1"/>
  </cols>
  <sheetData>
    <row r="1" spans="1:9" ht="17.399999999999999">
      <c r="A1" s="1" t="s">
        <v>0</v>
      </c>
      <c r="B1" s="1" t="s">
        <v>1</v>
      </c>
      <c r="C1" s="1" t="s">
        <v>2145</v>
      </c>
      <c r="D1" s="1" t="s">
        <v>2</v>
      </c>
      <c r="E1" s="1" t="s">
        <v>3</v>
      </c>
      <c r="F1" s="1" t="s">
        <v>2143</v>
      </c>
      <c r="G1" s="1" t="s">
        <v>4</v>
      </c>
      <c r="H1" s="6">
        <v>4</v>
      </c>
      <c r="I1" s="1" t="s">
        <v>6</v>
      </c>
    </row>
    <row r="3" spans="1:9" ht="17.399999999999999">
      <c r="A3" s="1" t="s">
        <v>1943</v>
      </c>
      <c r="B3" s="1" t="s">
        <v>1944</v>
      </c>
      <c r="C3" s="1" t="s">
        <v>2145</v>
      </c>
      <c r="D3" s="1" t="s">
        <v>1945</v>
      </c>
      <c r="E3" s="1" t="s">
        <v>1946</v>
      </c>
      <c r="F3" s="1" t="s">
        <v>2143</v>
      </c>
      <c r="G3" s="1" t="s">
        <v>4</v>
      </c>
      <c r="H3" s="1">
        <v>8</v>
      </c>
      <c r="I3" s="1" t="s">
        <v>1947</v>
      </c>
    </row>
    <row r="4" spans="1:9" ht="17.399999999999999">
      <c r="A4" s="1" t="s">
        <v>11</v>
      </c>
      <c r="B4" s="1" t="s">
        <v>12</v>
      </c>
      <c r="C4" s="1" t="s">
        <v>2145</v>
      </c>
      <c r="D4" s="1" t="s">
        <v>13</v>
      </c>
      <c r="E4" s="1" t="s">
        <v>9</v>
      </c>
      <c r="F4" s="1" t="s">
        <v>2143</v>
      </c>
      <c r="G4" s="1" t="s">
        <v>4</v>
      </c>
      <c r="H4" s="6">
        <v>4</v>
      </c>
      <c r="I4" s="1" t="s">
        <v>14</v>
      </c>
    </row>
    <row r="5" spans="1:9" ht="17.399999999999999">
      <c r="A5" s="1" t="s">
        <v>15</v>
      </c>
      <c r="B5" s="1" t="s">
        <v>16</v>
      </c>
      <c r="C5" s="1" t="s">
        <v>2145</v>
      </c>
      <c r="D5" s="1" t="s">
        <v>17</v>
      </c>
      <c r="E5" s="1" t="s">
        <v>9</v>
      </c>
      <c r="F5" s="1" t="s">
        <v>2143</v>
      </c>
      <c r="G5" s="1" t="s">
        <v>4</v>
      </c>
      <c r="H5" s="6">
        <v>4</v>
      </c>
      <c r="I5" s="1" t="s">
        <v>18</v>
      </c>
    </row>
    <row r="6" spans="1:9" ht="17.399999999999999">
      <c r="A6" s="1" t="s">
        <v>0</v>
      </c>
      <c r="B6" s="1" t="s">
        <v>7</v>
      </c>
      <c r="C6" s="1" t="s">
        <v>2145</v>
      </c>
      <c r="D6" s="1" t="s">
        <v>8</v>
      </c>
      <c r="E6" s="1" t="s">
        <v>9</v>
      </c>
      <c r="F6" s="1" t="s">
        <v>2143</v>
      </c>
      <c r="G6" s="1" t="s">
        <v>4</v>
      </c>
      <c r="H6" s="6">
        <v>4</v>
      </c>
      <c r="I6" s="1" t="s">
        <v>10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sqref="A1:XFD1048576"/>
    </sheetView>
  </sheetViews>
  <sheetFormatPr defaultRowHeight="15"/>
  <cols>
    <col min="1" max="1" width="17.19921875" style="1" bestFit="1" customWidth="1"/>
    <col min="2" max="2" width="7.796875" style="1" bestFit="1" customWidth="1"/>
    <col min="3" max="3" width="10.8984375" style="1" bestFit="1" customWidth="1"/>
    <col min="4" max="4" width="15.59765625" style="1" bestFit="1" customWidth="1"/>
    <col min="5" max="5" width="15.3984375" style="1" bestFit="1" customWidth="1"/>
    <col min="6" max="6" width="3.09765625" style="1" bestFit="1" customWidth="1"/>
    <col min="7" max="7" width="45.8984375" style="1" bestFit="1" customWidth="1"/>
    <col min="8" max="16384" width="8.796875" style="1"/>
  </cols>
  <sheetData>
    <row r="1" spans="1:7" ht="17.399999999999999">
      <c r="A1" s="1" t="s">
        <v>1503</v>
      </c>
      <c r="B1" s="1" t="s">
        <v>1504</v>
      </c>
      <c r="C1" s="1" t="s">
        <v>2102</v>
      </c>
      <c r="D1" s="1" t="s">
        <v>1505</v>
      </c>
      <c r="E1" s="1" t="s">
        <v>2073</v>
      </c>
      <c r="F1" s="1">
        <v>14</v>
      </c>
      <c r="G1" s="1" t="s">
        <v>1506</v>
      </c>
    </row>
    <row r="2" spans="1:7" ht="17.399999999999999">
      <c r="A2" s="1" t="s">
        <v>1352</v>
      </c>
      <c r="B2" s="1" t="s">
        <v>1353</v>
      </c>
      <c r="C2" s="1" t="s">
        <v>2103</v>
      </c>
      <c r="D2" s="1" t="s">
        <v>1303</v>
      </c>
      <c r="E2" s="1" t="s">
        <v>2104</v>
      </c>
      <c r="F2" s="1" t="s">
        <v>1304</v>
      </c>
      <c r="G2" s="1" t="s">
        <v>1354</v>
      </c>
    </row>
    <row r="3" spans="1:7" ht="17.399999999999999">
      <c r="A3" s="1" t="s">
        <v>1313</v>
      </c>
      <c r="B3" s="1" t="s">
        <v>1314</v>
      </c>
      <c r="C3" s="1" t="s">
        <v>2105</v>
      </c>
      <c r="D3" s="1" t="s">
        <v>1303</v>
      </c>
      <c r="E3" s="1" t="s">
        <v>2065</v>
      </c>
      <c r="F3" s="1" t="s">
        <v>1304</v>
      </c>
      <c r="G3" s="1" t="s">
        <v>1315</v>
      </c>
    </row>
    <row r="4" spans="1:7" ht="17.399999999999999">
      <c r="A4" s="1" t="s">
        <v>1519</v>
      </c>
      <c r="B4" s="1" t="s">
        <v>1520</v>
      </c>
      <c r="C4" s="1" t="s">
        <v>2106</v>
      </c>
      <c r="D4" s="1" t="s">
        <v>1422</v>
      </c>
      <c r="E4" s="1" t="s">
        <v>2088</v>
      </c>
      <c r="F4" s="1" t="s">
        <v>1304</v>
      </c>
      <c r="G4" s="1" t="s">
        <v>1521</v>
      </c>
    </row>
    <row r="5" spans="1:7" ht="17.399999999999999">
      <c r="A5" s="1" t="s">
        <v>1507</v>
      </c>
      <c r="B5" s="1" t="s">
        <v>1508</v>
      </c>
      <c r="C5" s="1" t="s">
        <v>2102</v>
      </c>
      <c r="D5" s="1" t="s">
        <v>1422</v>
      </c>
      <c r="E5" s="1" t="s">
        <v>2073</v>
      </c>
      <c r="F5" s="1">
        <v>8</v>
      </c>
      <c r="G5" s="1" t="s">
        <v>1509</v>
      </c>
    </row>
    <row r="6" spans="1:7" ht="17.399999999999999">
      <c r="A6" s="1" t="s">
        <v>1510</v>
      </c>
      <c r="B6" s="1" t="s">
        <v>1511</v>
      </c>
      <c r="C6" s="1" t="s">
        <v>2102</v>
      </c>
      <c r="D6" s="1" t="s">
        <v>1422</v>
      </c>
      <c r="E6" s="1" t="s">
        <v>2065</v>
      </c>
      <c r="F6" s="1">
        <v>8</v>
      </c>
      <c r="G6" s="1" t="s">
        <v>1512</v>
      </c>
    </row>
    <row r="7" spans="1:7" ht="17.399999999999999">
      <c r="A7" s="1" t="s">
        <v>1516</v>
      </c>
      <c r="B7" s="1" t="s">
        <v>1517</v>
      </c>
      <c r="C7" s="1" t="s">
        <v>2102</v>
      </c>
      <c r="D7" s="1" t="s">
        <v>1422</v>
      </c>
      <c r="E7" s="1" t="s">
        <v>1518</v>
      </c>
      <c r="F7" s="1" t="s">
        <v>1304</v>
      </c>
      <c r="G7" s="1" t="s">
        <v>1951</v>
      </c>
    </row>
    <row r="8" spans="1:7" ht="17.399999999999999">
      <c r="A8" s="1" t="s">
        <v>1513</v>
      </c>
      <c r="B8" s="1" t="s">
        <v>1514</v>
      </c>
      <c r="C8" s="1" t="s">
        <v>2102</v>
      </c>
      <c r="D8" s="1" t="s">
        <v>1470</v>
      </c>
      <c r="E8" s="1" t="s">
        <v>2088</v>
      </c>
      <c r="F8" s="1">
        <v>5</v>
      </c>
      <c r="G8" s="1" t="s">
        <v>1515</v>
      </c>
    </row>
    <row r="9" spans="1:7" ht="17.399999999999999">
      <c r="A9" s="1" t="s">
        <v>1500</v>
      </c>
      <c r="B9" s="1" t="s">
        <v>1501</v>
      </c>
      <c r="C9" s="1" t="s">
        <v>2107</v>
      </c>
      <c r="D9" s="1" t="s">
        <v>1422</v>
      </c>
      <c r="E9" s="1" t="s">
        <v>2108</v>
      </c>
      <c r="F9" s="1">
        <v>8</v>
      </c>
      <c r="G9" s="1" t="s">
        <v>1502</v>
      </c>
    </row>
    <row r="10" spans="1:7" ht="17.399999999999999">
      <c r="A10" s="1" t="s">
        <v>1316</v>
      </c>
      <c r="B10" s="1" t="s">
        <v>1317</v>
      </c>
      <c r="C10" s="1" t="s">
        <v>2109</v>
      </c>
      <c r="D10" s="1" t="s">
        <v>1303</v>
      </c>
      <c r="E10" s="1" t="s">
        <v>2065</v>
      </c>
      <c r="F10" s="1" t="s">
        <v>1304</v>
      </c>
      <c r="G10" s="1" t="s">
        <v>1318</v>
      </c>
    </row>
  </sheetData>
  <sortState ref="A1:G8">
    <sortCondition ref="D1:D8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>
      <selection sqref="A1:XFD1048576"/>
    </sheetView>
  </sheetViews>
  <sheetFormatPr defaultRowHeight="15"/>
  <cols>
    <col min="1" max="1" width="22.796875" style="1" bestFit="1" customWidth="1"/>
    <col min="2" max="2" width="7.796875" style="1" bestFit="1" customWidth="1"/>
    <col min="3" max="3" width="17.5" style="1" bestFit="1" customWidth="1"/>
    <col min="4" max="4" width="16.19921875" style="1" bestFit="1" customWidth="1"/>
    <col min="5" max="5" width="14.8984375" style="1" bestFit="1" customWidth="1"/>
    <col min="6" max="6" width="3.09765625" style="1" bestFit="1" customWidth="1"/>
    <col min="7" max="7" width="45.8984375" style="1" bestFit="1" customWidth="1"/>
    <col min="8" max="16384" width="8.796875" style="1"/>
  </cols>
  <sheetData>
    <row r="1" spans="1:7" ht="17.399999999999999">
      <c r="A1" s="1" t="s">
        <v>1612</v>
      </c>
      <c r="B1" s="1" t="s">
        <v>1613</v>
      </c>
      <c r="C1" s="1" t="s">
        <v>2110</v>
      </c>
      <c r="D1" s="1" t="s">
        <v>1447</v>
      </c>
      <c r="E1" s="1" t="s">
        <v>2066</v>
      </c>
      <c r="F1" s="1">
        <v>16</v>
      </c>
      <c r="G1" s="1" t="s">
        <v>1614</v>
      </c>
    </row>
    <row r="2" spans="1:7" ht="17.399999999999999">
      <c r="A2" s="1" t="s">
        <v>1615</v>
      </c>
      <c r="B2" s="1" t="s">
        <v>1616</v>
      </c>
      <c r="C2" s="1" t="s">
        <v>2111</v>
      </c>
      <c r="D2" s="1" t="s">
        <v>1505</v>
      </c>
      <c r="E2" s="1" t="s">
        <v>2112</v>
      </c>
      <c r="F2" s="1">
        <v>14</v>
      </c>
      <c r="G2" s="1" t="s">
        <v>1617</v>
      </c>
    </row>
    <row r="3" spans="1:7" ht="17.399999999999999">
      <c r="A3" s="1" t="s">
        <v>1618</v>
      </c>
      <c r="B3" s="1" t="s">
        <v>1619</v>
      </c>
      <c r="C3" s="1" t="s">
        <v>2111</v>
      </c>
      <c r="D3" s="1" t="s">
        <v>1447</v>
      </c>
      <c r="E3" s="1" t="s">
        <v>2091</v>
      </c>
      <c r="F3" s="1">
        <v>16</v>
      </c>
      <c r="G3" s="1" t="s">
        <v>1620</v>
      </c>
    </row>
    <row r="4" spans="1:7" ht="17.399999999999999">
      <c r="A4" s="1" t="s">
        <v>1621</v>
      </c>
      <c r="B4" s="1" t="s">
        <v>1622</v>
      </c>
      <c r="C4" s="1" t="s">
        <v>2111</v>
      </c>
      <c r="D4" s="1" t="s">
        <v>1538</v>
      </c>
      <c r="E4" s="1" t="s">
        <v>2112</v>
      </c>
      <c r="F4" s="1">
        <v>20</v>
      </c>
      <c r="G4" s="1" t="s">
        <v>1623</v>
      </c>
    </row>
    <row r="5" spans="1:7" ht="17.399999999999999">
      <c r="A5" s="1" t="s">
        <v>1624</v>
      </c>
      <c r="B5" s="1" t="s">
        <v>1625</v>
      </c>
      <c r="C5" s="1" t="s">
        <v>2111</v>
      </c>
      <c r="D5" s="1" t="s">
        <v>1626</v>
      </c>
      <c r="E5" s="1" t="s">
        <v>2088</v>
      </c>
      <c r="F5" s="1" t="s">
        <v>1585</v>
      </c>
      <c r="G5" s="1" t="s">
        <v>1627</v>
      </c>
    </row>
    <row r="6" spans="1:7" ht="17.399999999999999">
      <c r="A6" s="1" t="s">
        <v>1628</v>
      </c>
      <c r="B6" s="1" t="s">
        <v>1629</v>
      </c>
      <c r="C6" s="1" t="s">
        <v>2111</v>
      </c>
      <c r="D6" s="1" t="s">
        <v>1447</v>
      </c>
      <c r="E6" s="1" t="s">
        <v>2112</v>
      </c>
      <c r="F6" s="1" t="s">
        <v>1448</v>
      </c>
      <c r="G6" s="1" t="s">
        <v>1630</v>
      </c>
    </row>
    <row r="7" spans="1:7" ht="17.399999999999999">
      <c r="A7" s="1" t="s">
        <v>1631</v>
      </c>
      <c r="B7" s="1" t="s">
        <v>1632</v>
      </c>
      <c r="C7" s="1" t="s">
        <v>2111</v>
      </c>
      <c r="D7" s="1" t="s">
        <v>1505</v>
      </c>
      <c r="E7" s="1" t="s">
        <v>2112</v>
      </c>
      <c r="F7" s="1" t="s">
        <v>1633</v>
      </c>
      <c r="G7" s="1" t="s">
        <v>1634</v>
      </c>
    </row>
    <row r="8" spans="1:7" ht="17.399999999999999">
      <c r="A8" s="1" t="s">
        <v>1635</v>
      </c>
      <c r="B8" s="1" t="s">
        <v>1636</v>
      </c>
      <c r="C8" s="1" t="s">
        <v>2111</v>
      </c>
      <c r="D8" s="1" t="s">
        <v>1505</v>
      </c>
      <c r="E8" s="1" t="s">
        <v>2112</v>
      </c>
      <c r="F8" s="1" t="s">
        <v>1633</v>
      </c>
      <c r="G8" s="1" t="s">
        <v>1637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workbookViewId="0">
      <selection sqref="A1:XFD1048576"/>
    </sheetView>
  </sheetViews>
  <sheetFormatPr defaultRowHeight="15"/>
  <cols>
    <col min="1" max="1" width="20.5" style="1" bestFit="1" customWidth="1"/>
    <col min="2" max="2" width="7.796875" style="1" bestFit="1" customWidth="1"/>
    <col min="3" max="3" width="20.59765625" style="1" bestFit="1" customWidth="1"/>
    <col min="4" max="4" width="31.296875" style="1" bestFit="1" customWidth="1"/>
    <col min="5" max="5" width="18.296875" style="1" bestFit="1" customWidth="1"/>
    <col min="6" max="6" width="23" style="1" bestFit="1" customWidth="1"/>
    <col min="7" max="7" width="2" style="1" bestFit="1" customWidth="1"/>
    <col min="8" max="8" width="45.8984375" style="3" bestFit="1" customWidth="1"/>
    <col min="9" max="16384" width="8.796875" style="1"/>
  </cols>
  <sheetData>
    <row r="1" spans="1:8" ht="17.399999999999999">
      <c r="A1" s="1" t="s">
        <v>1301</v>
      </c>
      <c r="B1" s="1" t="s">
        <v>1302</v>
      </c>
      <c r="C1" s="1" t="s">
        <v>2064</v>
      </c>
      <c r="E1" s="1" t="s">
        <v>1303</v>
      </c>
      <c r="F1" s="1" t="s">
        <v>2065</v>
      </c>
      <c r="G1" s="1" t="s">
        <v>1304</v>
      </c>
      <c r="H1" s="1" t="s">
        <v>1305</v>
      </c>
    </row>
    <row r="2" spans="1:8" s="2" customFormat="1" ht="17.399999999999999">
      <c r="A2" s="1" t="s">
        <v>1475</v>
      </c>
      <c r="B2" s="1" t="s">
        <v>1476</v>
      </c>
      <c r="C2" s="1" t="s">
        <v>2064</v>
      </c>
      <c r="D2" s="1"/>
      <c r="E2" s="1" t="s">
        <v>1477</v>
      </c>
      <c r="F2" s="1" t="s">
        <v>2066</v>
      </c>
      <c r="G2" s="1">
        <v>5</v>
      </c>
      <c r="H2" s="1" t="s">
        <v>1478</v>
      </c>
    </row>
    <row r="3" spans="1:8" s="2" customFormat="1" ht="17.399999999999999">
      <c r="A3" s="1" t="s">
        <v>1479</v>
      </c>
      <c r="B3" s="1" t="s">
        <v>1480</v>
      </c>
      <c r="C3" s="1" t="s">
        <v>2064</v>
      </c>
      <c r="D3" s="1"/>
      <c r="E3" s="1" t="s">
        <v>1477</v>
      </c>
      <c r="F3" s="1" t="s">
        <v>2067</v>
      </c>
      <c r="G3" s="1">
        <v>5</v>
      </c>
      <c r="H3" s="1" t="s">
        <v>1481</v>
      </c>
    </row>
    <row r="4" spans="1:8" s="2" customFormat="1" ht="17.399999999999999">
      <c r="A4" s="1" t="s">
        <v>1455</v>
      </c>
      <c r="B4" s="1" t="s">
        <v>1456</v>
      </c>
      <c r="C4" s="1" t="s">
        <v>2064</v>
      </c>
      <c r="D4" s="1" t="s">
        <v>1952</v>
      </c>
      <c r="E4" s="1" t="s">
        <v>1457</v>
      </c>
      <c r="F4" s="1" t="s">
        <v>1451</v>
      </c>
      <c r="G4" s="1">
        <v>8</v>
      </c>
      <c r="H4" s="1" t="s">
        <v>1458</v>
      </c>
    </row>
    <row r="5" spans="1:8" s="2" customFormat="1" ht="17.399999999999999">
      <c r="A5" s="1" t="s">
        <v>1459</v>
      </c>
      <c r="B5" s="1" t="s">
        <v>1460</v>
      </c>
      <c r="C5" s="1" t="s">
        <v>2064</v>
      </c>
      <c r="D5" s="1" t="s">
        <v>1954</v>
      </c>
      <c r="E5" s="1" t="s">
        <v>1457</v>
      </c>
      <c r="F5" s="1" t="s">
        <v>1451</v>
      </c>
      <c r="G5" s="1" t="s">
        <v>1304</v>
      </c>
      <c r="H5" s="1" t="s">
        <v>1461</v>
      </c>
    </row>
    <row r="6" spans="1:8" s="2" customFormat="1" ht="17.399999999999999">
      <c r="A6" s="1" t="s">
        <v>1995</v>
      </c>
      <c r="B6" s="1" t="s">
        <v>1472</v>
      </c>
      <c r="C6" s="1" t="s">
        <v>2064</v>
      </c>
      <c r="D6" s="1" t="s">
        <v>1996</v>
      </c>
      <c r="E6" s="1" t="s">
        <v>1471</v>
      </c>
      <c r="F6" s="1" t="s">
        <v>1451</v>
      </c>
      <c r="G6" s="1">
        <v>6</v>
      </c>
      <c r="H6" s="1" t="s">
        <v>1974</v>
      </c>
    </row>
    <row r="7" spans="1:8" s="2" customFormat="1" ht="17.399999999999999">
      <c r="A7" s="1" t="s">
        <v>1972</v>
      </c>
      <c r="B7" s="1" t="s">
        <v>1473</v>
      </c>
      <c r="C7" s="1" t="s">
        <v>2064</v>
      </c>
      <c r="D7" s="1" t="s">
        <v>1973</v>
      </c>
      <c r="E7" s="1" t="s">
        <v>1471</v>
      </c>
      <c r="F7" s="1" t="s">
        <v>1451</v>
      </c>
      <c r="G7" s="1">
        <v>6</v>
      </c>
      <c r="H7" s="1" t="s">
        <v>1474</v>
      </c>
    </row>
    <row r="8" spans="1:8" s="2" customFormat="1" ht="17.399999999999999">
      <c r="A8" s="1" t="s">
        <v>1467</v>
      </c>
      <c r="B8" s="1" t="s">
        <v>1468</v>
      </c>
      <c r="C8" s="1" t="s">
        <v>2064</v>
      </c>
      <c r="D8" s="1" t="s">
        <v>1977</v>
      </c>
      <c r="E8" s="1" t="s">
        <v>1469</v>
      </c>
      <c r="F8" s="1" t="s">
        <v>2066</v>
      </c>
      <c r="G8" s="1">
        <v>8</v>
      </c>
      <c r="H8" s="1" t="s">
        <v>1976</v>
      </c>
    </row>
    <row r="9" spans="1:8" s="2" customFormat="1" ht="17.399999999999999">
      <c r="A9" s="1" t="s">
        <v>1453</v>
      </c>
      <c r="B9" s="1" t="s">
        <v>1454</v>
      </c>
      <c r="C9" s="1" t="s">
        <v>2064</v>
      </c>
      <c r="D9" s="1" t="s">
        <v>1983</v>
      </c>
      <c r="E9" s="1" t="s">
        <v>1422</v>
      </c>
      <c r="F9" s="1" t="s">
        <v>2066</v>
      </c>
      <c r="G9" s="1">
        <v>8</v>
      </c>
      <c r="H9" s="1" t="s">
        <v>1978</v>
      </c>
    </row>
    <row r="10" spans="1:8" s="2" customFormat="1" ht="17.399999999999999">
      <c r="A10" s="1" t="s">
        <v>1462</v>
      </c>
      <c r="B10" s="1" t="s">
        <v>1463</v>
      </c>
      <c r="C10" s="1" t="s">
        <v>2064</v>
      </c>
      <c r="D10" s="1" t="s">
        <v>1984</v>
      </c>
      <c r="E10" s="1" t="s">
        <v>1464</v>
      </c>
      <c r="F10" s="1" t="s">
        <v>2068</v>
      </c>
      <c r="G10" s="1" t="s">
        <v>1304</v>
      </c>
      <c r="H10" s="1" t="s">
        <v>1979</v>
      </c>
    </row>
    <row r="11" spans="1:8" s="2" customFormat="1" ht="17.399999999999999">
      <c r="A11" s="1" t="s">
        <v>1465</v>
      </c>
      <c r="B11" s="1" t="s">
        <v>1466</v>
      </c>
      <c r="C11" s="1" t="s">
        <v>2064</v>
      </c>
      <c r="D11" s="1" t="s">
        <v>1984</v>
      </c>
      <c r="E11" s="1" t="s">
        <v>1464</v>
      </c>
      <c r="F11" s="1" t="s">
        <v>2068</v>
      </c>
      <c r="G11" s="1" t="s">
        <v>1304</v>
      </c>
      <c r="H11" s="1" t="s">
        <v>1981</v>
      </c>
    </row>
    <row r="12" spans="1:8" s="2" customFormat="1" ht="17.399999999999999">
      <c r="A12" s="1" t="s">
        <v>1491</v>
      </c>
      <c r="B12" s="1" t="s">
        <v>1492</v>
      </c>
      <c r="C12" s="1" t="s">
        <v>2069</v>
      </c>
      <c r="D12" s="1" t="s">
        <v>1992</v>
      </c>
      <c r="E12" s="1" t="s">
        <v>1487</v>
      </c>
      <c r="F12" s="1" t="s">
        <v>2070</v>
      </c>
      <c r="G12" s="1">
        <v>4</v>
      </c>
      <c r="H12" s="1" t="s">
        <v>1980</v>
      </c>
    </row>
    <row r="13" spans="1:8" s="2" customFormat="1" ht="17.399999999999999">
      <c r="A13" s="1" t="s">
        <v>1493</v>
      </c>
      <c r="B13" s="1" t="s">
        <v>1494</v>
      </c>
      <c r="C13" s="1" t="s">
        <v>2069</v>
      </c>
      <c r="D13" s="1" t="s">
        <v>1988</v>
      </c>
      <c r="E13" s="1" t="s">
        <v>1487</v>
      </c>
      <c r="F13" s="1" t="s">
        <v>2070</v>
      </c>
      <c r="G13" s="1">
        <v>4</v>
      </c>
      <c r="H13" s="1" t="s">
        <v>1982</v>
      </c>
    </row>
    <row r="14" spans="1:8" s="2" customFormat="1" ht="17.399999999999999">
      <c r="A14" s="1" t="s">
        <v>1274</v>
      </c>
      <c r="B14" s="1" t="s">
        <v>1275</v>
      </c>
      <c r="C14" s="1" t="s">
        <v>2069</v>
      </c>
      <c r="D14" s="1" t="s">
        <v>1989</v>
      </c>
      <c r="E14" s="1" t="s">
        <v>1276</v>
      </c>
      <c r="F14" s="1" t="s">
        <v>2071</v>
      </c>
      <c r="G14" s="1" t="s">
        <v>5</v>
      </c>
      <c r="H14" s="1" t="s">
        <v>1277</v>
      </c>
    </row>
    <row r="15" spans="1:8" s="2" customFormat="1" ht="17.399999999999999">
      <c r="A15" s="1" t="s">
        <v>1482</v>
      </c>
      <c r="B15" s="1" t="s">
        <v>1483</v>
      </c>
      <c r="C15" s="1" t="s">
        <v>2069</v>
      </c>
      <c r="D15" s="1" t="s">
        <v>1990</v>
      </c>
      <c r="E15" s="1" t="s">
        <v>1276</v>
      </c>
      <c r="F15" s="1" t="s">
        <v>2071</v>
      </c>
      <c r="G15" s="1">
        <v>3</v>
      </c>
      <c r="H15" s="1" t="s">
        <v>1484</v>
      </c>
    </row>
    <row r="16" spans="1:8" s="2" customFormat="1" ht="17.399999999999999">
      <c r="A16" s="1" t="s">
        <v>1485</v>
      </c>
      <c r="B16" s="1" t="s">
        <v>1486</v>
      </c>
      <c r="C16" s="1" t="s">
        <v>2069</v>
      </c>
      <c r="D16" s="1" t="s">
        <v>1993</v>
      </c>
      <c r="E16" s="1" t="s">
        <v>1487</v>
      </c>
      <c r="F16" s="1" t="s">
        <v>2072</v>
      </c>
      <c r="G16" s="1">
        <v>4</v>
      </c>
      <c r="H16" s="1" t="s">
        <v>1956</v>
      </c>
    </row>
    <row r="17" spans="1:8" s="2" customFormat="1" ht="17.399999999999999">
      <c r="A17" s="1" t="s">
        <v>1488</v>
      </c>
      <c r="B17" s="1" t="s">
        <v>1489</v>
      </c>
      <c r="C17" s="1" t="s">
        <v>2069</v>
      </c>
      <c r="D17" s="1" t="s">
        <v>1991</v>
      </c>
      <c r="E17" s="1" t="s">
        <v>1487</v>
      </c>
      <c r="F17" s="1" t="s">
        <v>2072</v>
      </c>
      <c r="G17" s="1">
        <v>4</v>
      </c>
      <c r="H17" s="1" t="s">
        <v>1490</v>
      </c>
    </row>
    <row r="18" spans="1:8" s="2" customFormat="1" ht="17.399999999999999">
      <c r="A18" s="1" t="s">
        <v>1495</v>
      </c>
      <c r="B18" s="1" t="s">
        <v>1496</v>
      </c>
      <c r="C18" s="1" t="s">
        <v>2069</v>
      </c>
      <c r="D18" s="1"/>
      <c r="E18" s="1" t="s">
        <v>1497</v>
      </c>
      <c r="F18" s="1" t="s">
        <v>2073</v>
      </c>
      <c r="G18" s="1">
        <v>3</v>
      </c>
      <c r="H18" s="1" t="s">
        <v>1985</v>
      </c>
    </row>
    <row r="19" spans="1:8" s="2" customFormat="1" ht="17.399999999999999">
      <c r="A19" s="1" t="s">
        <v>1498</v>
      </c>
      <c r="B19" s="1" t="s">
        <v>1499</v>
      </c>
      <c r="C19" s="1" t="s">
        <v>2069</v>
      </c>
      <c r="D19" s="1"/>
      <c r="E19" s="1" t="s">
        <v>1497</v>
      </c>
      <c r="F19" s="1" t="s">
        <v>2070</v>
      </c>
      <c r="G19" s="1">
        <v>3</v>
      </c>
      <c r="H19" s="1" t="s">
        <v>1955</v>
      </c>
    </row>
    <row r="20" spans="1:8" s="2" customFormat="1" ht="17.399999999999999">
      <c r="A20" s="1" t="s">
        <v>1271</v>
      </c>
      <c r="B20" s="1" t="s">
        <v>1272</v>
      </c>
      <c r="C20" s="1" t="s">
        <v>2069</v>
      </c>
      <c r="D20" s="1"/>
      <c r="E20" s="1" t="s">
        <v>1244</v>
      </c>
      <c r="F20" s="1" t="s">
        <v>2074</v>
      </c>
      <c r="G20" s="1" t="s">
        <v>1245</v>
      </c>
      <c r="H20" s="1" t="s">
        <v>1273</v>
      </c>
    </row>
    <row r="21" spans="1:8" s="2" customFormat="1" ht="17.399999999999999">
      <c r="A21" s="1" t="s">
        <v>1605</v>
      </c>
      <c r="B21" s="1" t="s">
        <v>1606</v>
      </c>
      <c r="C21" s="1" t="s">
        <v>2075</v>
      </c>
      <c r="D21" s="1"/>
      <c r="E21" s="1" t="s">
        <v>1470</v>
      </c>
      <c r="F21" s="1" t="s">
        <v>2076</v>
      </c>
      <c r="G21" s="1">
        <v>5</v>
      </c>
      <c r="H21" s="1" t="s">
        <v>1607</v>
      </c>
    </row>
    <row r="22" spans="1:8" s="2" customFormat="1" ht="17.399999999999999">
      <c r="A22" s="1" t="s">
        <v>1602</v>
      </c>
      <c r="B22" s="1" t="s">
        <v>1603</v>
      </c>
      <c r="C22" s="1" t="s">
        <v>2075</v>
      </c>
      <c r="D22" s="1"/>
      <c r="E22" s="1" t="s">
        <v>1469</v>
      </c>
      <c r="F22" s="1" t="s">
        <v>2076</v>
      </c>
      <c r="G22" s="1">
        <v>8</v>
      </c>
      <c r="H22" s="1" t="s">
        <v>1604</v>
      </c>
    </row>
    <row r="23" spans="1:8" s="2" customFormat="1" ht="17.399999999999999">
      <c r="A23" s="1" t="s">
        <v>1608</v>
      </c>
      <c r="B23" s="1" t="s">
        <v>1609</v>
      </c>
      <c r="C23" s="1" t="s">
        <v>2075</v>
      </c>
      <c r="D23" s="1"/>
      <c r="E23" s="1" t="s">
        <v>1471</v>
      </c>
      <c r="F23" s="1" t="s">
        <v>2076</v>
      </c>
      <c r="G23" s="1" t="s">
        <v>1610</v>
      </c>
      <c r="H23" s="1" t="s">
        <v>1611</v>
      </c>
    </row>
    <row r="24" spans="1:8" s="2" customFormat="1" ht="17.399999999999999">
      <c r="A24" s="1" t="s">
        <v>1449</v>
      </c>
      <c r="B24" s="1" t="s">
        <v>1450</v>
      </c>
      <c r="C24" s="1" t="s">
        <v>2077</v>
      </c>
      <c r="D24" s="1" t="s">
        <v>1953</v>
      </c>
      <c r="E24" s="1" t="s">
        <v>1422</v>
      </c>
      <c r="F24" s="1" t="s">
        <v>1451</v>
      </c>
      <c r="G24" s="1" t="s">
        <v>1304</v>
      </c>
      <c r="H24" s="1" t="s">
        <v>1452</v>
      </c>
    </row>
  </sheetData>
  <sortState ref="A1:K25">
    <sortCondition ref="C1:C25"/>
  </sortState>
  <phoneticPr fontId="2" type="noConversion"/>
  <pageMargins left="0.7" right="0.7" top="0.75" bottom="0.75" header="0.3" footer="0.3"/>
  <pageSetup paperSize="9" orientation="portrait" r:id="rId1"/>
  <ignoredErrors>
    <ignoredError sqref="G25:G104857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workbookViewId="0">
      <selection activeCell="E19" sqref="E19"/>
    </sheetView>
  </sheetViews>
  <sheetFormatPr defaultRowHeight="15"/>
  <cols>
    <col min="1" max="1" width="20.59765625" style="1" bestFit="1" customWidth="1"/>
    <col min="2" max="2" width="7.796875" style="1" bestFit="1" customWidth="1"/>
    <col min="3" max="3" width="15" style="1" bestFit="1" customWidth="1"/>
    <col min="4" max="4" width="16.59765625" style="1" bestFit="1" customWidth="1"/>
    <col min="5" max="5" width="21.8984375" style="1" bestFit="1" customWidth="1"/>
    <col min="6" max="6" width="3.09765625" style="2" bestFit="1" customWidth="1"/>
    <col min="7" max="7" width="45.8984375" style="5" bestFit="1" customWidth="1"/>
    <col min="8" max="16384" width="8.796875" style="1"/>
  </cols>
  <sheetData>
    <row r="1" spans="1:7" s="2" customFormat="1" ht="17.399999999999999">
      <c r="A1" s="1" t="s">
        <v>1436</v>
      </c>
      <c r="B1" s="1" t="s">
        <v>1437</v>
      </c>
      <c r="C1" s="1" t="s">
        <v>1434</v>
      </c>
      <c r="D1" s="1" t="s">
        <v>1438</v>
      </c>
      <c r="E1" s="1" t="s">
        <v>2113</v>
      </c>
      <c r="F1" s="1" t="s">
        <v>1439</v>
      </c>
      <c r="G1" s="1" t="s">
        <v>1440</v>
      </c>
    </row>
    <row r="2" spans="1:7" s="2" customFormat="1" ht="17.399999999999999">
      <c r="A2" s="1" t="s">
        <v>1441</v>
      </c>
      <c r="B2" s="1" t="s">
        <v>1442</v>
      </c>
      <c r="C2" s="1" t="s">
        <v>1434</v>
      </c>
      <c r="D2" s="1" t="s">
        <v>1422</v>
      </c>
      <c r="E2" s="1" t="s">
        <v>2066</v>
      </c>
      <c r="F2" s="1">
        <v>8</v>
      </c>
      <c r="G2" s="1" t="s">
        <v>1443</v>
      </c>
    </row>
    <row r="3" spans="1:7" s="2" customFormat="1" ht="17.399999999999999">
      <c r="A3" s="1" t="s">
        <v>1444</v>
      </c>
      <c r="B3" s="1" t="s">
        <v>1445</v>
      </c>
      <c r="C3" s="1" t="s">
        <v>1434</v>
      </c>
      <c r="D3" s="1" t="s">
        <v>1422</v>
      </c>
      <c r="E3" s="1" t="s">
        <v>2091</v>
      </c>
      <c r="F3" s="1" t="s">
        <v>1304</v>
      </c>
      <c r="G3" s="1" t="s">
        <v>1446</v>
      </c>
    </row>
    <row r="4" spans="1:7" s="2" customFormat="1" ht="17.399999999999999">
      <c r="A4" s="1" t="s">
        <v>1560</v>
      </c>
      <c r="B4" s="1" t="s">
        <v>1561</v>
      </c>
      <c r="C4" s="1" t="s">
        <v>1562</v>
      </c>
      <c r="D4" s="1" t="s">
        <v>1447</v>
      </c>
      <c r="E4" s="1" t="s">
        <v>2090</v>
      </c>
      <c r="F4" s="1">
        <v>16</v>
      </c>
      <c r="G4" s="1" t="s">
        <v>1563</v>
      </c>
    </row>
    <row r="5" spans="1:7" s="2" customFormat="1">
      <c r="A5" s="1" t="s">
        <v>1564</v>
      </c>
      <c r="B5" s="1" t="s">
        <v>1565</v>
      </c>
      <c r="C5" s="1" t="s">
        <v>1562</v>
      </c>
      <c r="D5" s="1" t="s">
        <v>1566</v>
      </c>
      <c r="E5" s="1" t="s">
        <v>1347</v>
      </c>
      <c r="F5" s="1" t="s">
        <v>1448</v>
      </c>
      <c r="G5" s="1" t="s">
        <v>1567</v>
      </c>
    </row>
    <row r="6" spans="1:7" s="2" customFormat="1">
      <c r="A6" s="1" t="s">
        <v>1344</v>
      </c>
      <c r="B6" s="1" t="s">
        <v>1345</v>
      </c>
      <c r="C6" s="1" t="s">
        <v>1346</v>
      </c>
      <c r="D6" s="1" t="s">
        <v>1303</v>
      </c>
      <c r="E6" s="1" t="s">
        <v>1347</v>
      </c>
      <c r="F6" s="1" t="s">
        <v>1304</v>
      </c>
      <c r="G6" s="1" t="s">
        <v>1348</v>
      </c>
    </row>
    <row r="7" spans="1:7" s="2" customFormat="1">
      <c r="A7" s="1" t="s">
        <v>1349</v>
      </c>
      <c r="B7" s="1" t="s">
        <v>1350</v>
      </c>
      <c r="C7" s="1" t="s">
        <v>1346</v>
      </c>
      <c r="D7" s="1" t="s">
        <v>1303</v>
      </c>
      <c r="E7" s="1" t="s">
        <v>1347</v>
      </c>
      <c r="F7" s="1" t="s">
        <v>1304</v>
      </c>
      <c r="G7" s="1" t="s">
        <v>1351</v>
      </c>
    </row>
    <row r="8" spans="1:7" s="2" customFormat="1" ht="17.399999999999999">
      <c r="A8" s="1" t="s">
        <v>2005</v>
      </c>
      <c r="B8" s="1" t="s">
        <v>1558</v>
      </c>
      <c r="C8" s="1" t="s">
        <v>1346</v>
      </c>
      <c r="D8" s="1" t="s">
        <v>1422</v>
      </c>
      <c r="E8" s="1" t="s">
        <v>2088</v>
      </c>
      <c r="F8" s="1" t="s">
        <v>1304</v>
      </c>
      <c r="G8" s="1" t="s">
        <v>1559</v>
      </c>
    </row>
    <row r="9" spans="1:7" s="2" customFormat="1" ht="17.399999999999999">
      <c r="A9" s="1" t="s">
        <v>1586</v>
      </c>
      <c r="B9" s="1" t="s">
        <v>1587</v>
      </c>
      <c r="C9" s="1" t="s">
        <v>1583</v>
      </c>
      <c r="D9" s="1" t="s">
        <v>1588</v>
      </c>
      <c r="E9" s="1" t="s">
        <v>2114</v>
      </c>
      <c r="F9" s="1">
        <v>28</v>
      </c>
      <c r="G9" s="1" t="s">
        <v>1589</v>
      </c>
    </row>
    <row r="10" spans="1:7" s="2" customFormat="1" ht="17.399999999999999">
      <c r="A10" s="1" t="s">
        <v>1590</v>
      </c>
      <c r="B10" s="1" t="s">
        <v>1591</v>
      </c>
      <c r="C10" s="1" t="s">
        <v>1583</v>
      </c>
      <c r="D10" s="1" t="s">
        <v>1447</v>
      </c>
      <c r="E10" s="1" t="s">
        <v>2115</v>
      </c>
      <c r="F10" s="1">
        <v>16</v>
      </c>
      <c r="G10" s="1" t="s">
        <v>1592</v>
      </c>
    </row>
    <row r="11" spans="1:7" s="2" customFormat="1" ht="17.399999999999999">
      <c r="A11" s="1" t="s">
        <v>1568</v>
      </c>
      <c r="B11" s="1" t="s">
        <v>1569</v>
      </c>
      <c r="C11" s="1" t="s">
        <v>2116</v>
      </c>
      <c r="D11" s="1" t="s">
        <v>1422</v>
      </c>
      <c r="E11" s="1" t="s">
        <v>2108</v>
      </c>
      <c r="F11" s="1">
        <v>8</v>
      </c>
      <c r="G11" s="1" t="s">
        <v>1570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workbookViewId="0">
      <selection activeCell="F7" sqref="F7"/>
    </sheetView>
  </sheetViews>
  <sheetFormatPr defaultRowHeight="15"/>
  <cols>
    <col min="1" max="1" width="28.796875" style="1" bestFit="1" customWidth="1"/>
    <col min="2" max="2" width="7.796875" style="1" bestFit="1" customWidth="1"/>
    <col min="3" max="3" width="21.19921875" style="1" bestFit="1" customWidth="1"/>
    <col min="4" max="4" width="14.8984375" style="1" bestFit="1" customWidth="1"/>
    <col min="5" max="5" width="4.19921875" style="1" bestFit="1" customWidth="1"/>
    <col min="6" max="6" width="45.8984375" style="1" bestFit="1" customWidth="1"/>
    <col min="7" max="16384" width="8.796875" style="1"/>
  </cols>
  <sheetData>
    <row r="1" spans="1:6" ht="17.399999999999999">
      <c r="A1" s="1" t="s">
        <v>1395</v>
      </c>
      <c r="B1" s="1" t="s">
        <v>1396</v>
      </c>
      <c r="C1" s="1" t="s">
        <v>1384</v>
      </c>
      <c r="D1" s="1" t="s">
        <v>2088</v>
      </c>
      <c r="E1" s="1">
        <v>64</v>
      </c>
      <c r="F1" s="1" t="s">
        <v>1397</v>
      </c>
    </row>
    <row r="2" spans="1:6" ht="17.399999999999999">
      <c r="A2" s="1" t="s">
        <v>1410</v>
      </c>
      <c r="B2" s="1" t="s">
        <v>1411</v>
      </c>
      <c r="C2" s="1" t="s">
        <v>1412</v>
      </c>
      <c r="D2" s="1" t="s">
        <v>2117</v>
      </c>
      <c r="E2" s="1">
        <v>44</v>
      </c>
      <c r="F2" s="1" t="s">
        <v>1413</v>
      </c>
    </row>
    <row r="3" spans="1:6" ht="17.399999999999999">
      <c r="A3" s="1" t="s">
        <v>1414</v>
      </c>
      <c r="B3" s="1" t="s">
        <v>1415</v>
      </c>
      <c r="C3" s="1" t="s">
        <v>1412</v>
      </c>
      <c r="D3" s="1" t="s">
        <v>2117</v>
      </c>
      <c r="E3" s="1">
        <v>44</v>
      </c>
      <c r="F3" s="1" t="s">
        <v>1416</v>
      </c>
    </row>
    <row r="4" spans="1:6" ht="17.399999999999999">
      <c r="A4" s="1" t="s">
        <v>1417</v>
      </c>
      <c r="B4" s="1" t="s">
        <v>1418</v>
      </c>
      <c r="C4" s="1" t="s">
        <v>1412</v>
      </c>
      <c r="D4" s="1" t="s">
        <v>2117</v>
      </c>
      <c r="E4" s="1">
        <v>44</v>
      </c>
      <c r="F4" s="1" t="s">
        <v>1419</v>
      </c>
    </row>
    <row r="5" spans="1:6" ht="17.399999999999999">
      <c r="A5" s="1" t="s">
        <v>1283</v>
      </c>
      <c r="B5" s="1" t="s">
        <v>1284</v>
      </c>
      <c r="C5" s="1" t="s">
        <v>1285</v>
      </c>
      <c r="D5" s="1" t="s">
        <v>2073</v>
      </c>
      <c r="E5" s="6">
        <v>48</v>
      </c>
      <c r="F5" s="1" t="s">
        <v>1286</v>
      </c>
    </row>
    <row r="6" spans="1:6" ht="17.399999999999999">
      <c r="A6" s="1" t="s">
        <v>1287</v>
      </c>
      <c r="B6" s="1" t="s">
        <v>1288</v>
      </c>
      <c r="C6" s="1" t="s">
        <v>1285</v>
      </c>
      <c r="D6" s="1" t="s">
        <v>2073</v>
      </c>
      <c r="E6" s="6">
        <v>48</v>
      </c>
      <c r="F6" s="1" t="s">
        <v>1289</v>
      </c>
    </row>
    <row r="7" spans="1:6" ht="17.399999999999999">
      <c r="A7" s="1" t="s">
        <v>1375</v>
      </c>
      <c r="B7" s="1" t="s">
        <v>1376</v>
      </c>
      <c r="C7" s="1" t="s">
        <v>1377</v>
      </c>
      <c r="D7" s="1" t="s">
        <v>2073</v>
      </c>
      <c r="E7" s="1">
        <v>48</v>
      </c>
      <c r="F7" s="1" t="s">
        <v>1378</v>
      </c>
    </row>
    <row r="8" spans="1:6" ht="17.399999999999999">
      <c r="A8" s="1" t="s">
        <v>1382</v>
      </c>
      <c r="B8" s="1" t="s">
        <v>1383</v>
      </c>
      <c r="C8" s="1" t="s">
        <v>1384</v>
      </c>
      <c r="D8" s="1" t="s">
        <v>2073</v>
      </c>
      <c r="E8" s="1">
        <v>64</v>
      </c>
      <c r="F8" s="1" t="s">
        <v>1385</v>
      </c>
    </row>
    <row r="9" spans="1:6" ht="17.399999999999999">
      <c r="A9" s="1" t="s">
        <v>1290</v>
      </c>
      <c r="B9" s="1" t="s">
        <v>1291</v>
      </c>
      <c r="C9" s="1" t="s">
        <v>1292</v>
      </c>
      <c r="D9" s="1" t="s">
        <v>2073</v>
      </c>
      <c r="E9" s="6">
        <v>64</v>
      </c>
      <c r="F9" s="1" t="s">
        <v>1293</v>
      </c>
    </row>
    <row r="10" spans="1:6" ht="17.399999999999999">
      <c r="A10" s="1" t="s">
        <v>1386</v>
      </c>
      <c r="B10" s="1" t="s">
        <v>1387</v>
      </c>
      <c r="C10" s="1" t="s">
        <v>1384</v>
      </c>
      <c r="D10" s="1" t="s">
        <v>2073</v>
      </c>
      <c r="E10" s="1">
        <v>64</v>
      </c>
      <c r="F10" s="1" t="s">
        <v>1388</v>
      </c>
    </row>
    <row r="11" spans="1:6" ht="17.399999999999999">
      <c r="A11" s="1" t="s">
        <v>1389</v>
      </c>
      <c r="B11" s="1" t="s">
        <v>1390</v>
      </c>
      <c r="C11" s="1" t="s">
        <v>1384</v>
      </c>
      <c r="D11" s="1" t="s">
        <v>2073</v>
      </c>
      <c r="E11" s="1">
        <v>64</v>
      </c>
      <c r="F11" s="1" t="s">
        <v>1391</v>
      </c>
    </row>
    <row r="12" spans="1:6" ht="17.399999999999999">
      <c r="A12" s="1" t="s">
        <v>1355</v>
      </c>
      <c r="B12" s="1" t="s">
        <v>1356</v>
      </c>
      <c r="C12" s="1" t="s">
        <v>1357</v>
      </c>
      <c r="D12" s="1" t="s">
        <v>2073</v>
      </c>
      <c r="E12" s="1">
        <v>100</v>
      </c>
      <c r="F12" s="1" t="s">
        <v>1358</v>
      </c>
    </row>
    <row r="13" spans="1:6" ht="17.399999999999999">
      <c r="A13" s="1" t="s">
        <v>1294</v>
      </c>
      <c r="B13" s="1" t="s">
        <v>1295</v>
      </c>
      <c r="C13" s="1" t="s">
        <v>1296</v>
      </c>
      <c r="D13" s="1" t="s">
        <v>2073</v>
      </c>
      <c r="E13" s="6">
        <v>100</v>
      </c>
      <c r="F13" s="1" t="s">
        <v>1297</v>
      </c>
    </row>
    <row r="14" spans="1:6" ht="17.399999999999999">
      <c r="A14" s="1" t="s">
        <v>1359</v>
      </c>
      <c r="B14" s="1" t="s">
        <v>1360</v>
      </c>
      <c r="C14" s="1" t="s">
        <v>1357</v>
      </c>
      <c r="D14" s="1" t="s">
        <v>2073</v>
      </c>
      <c r="E14" s="1">
        <v>100</v>
      </c>
      <c r="F14" s="1" t="s">
        <v>1361</v>
      </c>
    </row>
    <row r="15" spans="1:6" ht="17.399999999999999">
      <c r="A15" s="1" t="s">
        <v>1368</v>
      </c>
      <c r="B15" s="1" t="s">
        <v>1369</v>
      </c>
      <c r="C15" s="1" t="s">
        <v>1370</v>
      </c>
      <c r="D15" s="1" t="s">
        <v>2073</v>
      </c>
      <c r="E15" s="1">
        <v>144</v>
      </c>
      <c r="F15" s="1" t="s">
        <v>1371</v>
      </c>
    </row>
    <row r="16" spans="1:6" ht="17.399999999999999">
      <c r="A16" s="1" t="s">
        <v>1362</v>
      </c>
      <c r="B16" s="1" t="s">
        <v>1363</v>
      </c>
      <c r="C16" s="1" t="s">
        <v>1357</v>
      </c>
      <c r="D16" s="1" t="s">
        <v>2073</v>
      </c>
      <c r="E16" s="1">
        <v>100</v>
      </c>
      <c r="F16" s="1" t="s">
        <v>1364</v>
      </c>
    </row>
    <row r="17" spans="1:6" ht="17.399999999999999">
      <c r="A17" s="1" t="s">
        <v>1392</v>
      </c>
      <c r="B17" s="1" t="s">
        <v>1393</v>
      </c>
      <c r="C17" s="1" t="s">
        <v>1384</v>
      </c>
      <c r="D17" s="1" t="s">
        <v>2073</v>
      </c>
      <c r="E17" s="6">
        <v>64</v>
      </c>
      <c r="F17" s="1" t="s">
        <v>1394</v>
      </c>
    </row>
    <row r="18" spans="1:6" ht="17.399999999999999">
      <c r="A18" s="1" t="s">
        <v>1298</v>
      </c>
      <c r="B18" s="1" t="s">
        <v>1299</v>
      </c>
      <c r="C18" s="1" t="s">
        <v>1296</v>
      </c>
      <c r="D18" s="1" t="s">
        <v>2073</v>
      </c>
      <c r="E18" s="6">
        <v>100</v>
      </c>
      <c r="F18" s="1" t="s">
        <v>1300</v>
      </c>
    </row>
    <row r="19" spans="1:6" ht="17.399999999999999">
      <c r="A19" s="1" t="s">
        <v>1365</v>
      </c>
      <c r="B19" s="1" t="s">
        <v>1366</v>
      </c>
      <c r="C19" s="1" t="s">
        <v>1357</v>
      </c>
      <c r="D19" s="1" t="s">
        <v>2073</v>
      </c>
      <c r="E19" s="1">
        <v>100</v>
      </c>
      <c r="F19" s="1" t="s">
        <v>1367</v>
      </c>
    </row>
    <row r="20" spans="1:6" ht="17.399999999999999">
      <c r="A20" s="1" t="s">
        <v>1372</v>
      </c>
      <c r="B20" s="1" t="s">
        <v>1373</v>
      </c>
      <c r="C20" s="1" t="s">
        <v>1370</v>
      </c>
      <c r="D20" s="1" t="s">
        <v>2073</v>
      </c>
      <c r="E20" s="6">
        <v>144</v>
      </c>
      <c r="F20" s="1" t="s">
        <v>1374</v>
      </c>
    </row>
    <row r="21" spans="1:6" ht="17.399999999999999">
      <c r="A21" s="1" t="s">
        <v>1379</v>
      </c>
      <c r="B21" s="1" t="s">
        <v>1380</v>
      </c>
      <c r="C21" s="1" t="s">
        <v>1377</v>
      </c>
      <c r="D21" s="1" t="s">
        <v>2073</v>
      </c>
      <c r="E21" s="6">
        <v>48</v>
      </c>
      <c r="F21" s="1" t="s">
        <v>1381</v>
      </c>
    </row>
    <row r="22" spans="1:6" ht="17.399999999999999">
      <c r="A22" s="1" t="s">
        <v>1407</v>
      </c>
      <c r="B22" s="1" t="s">
        <v>1408</v>
      </c>
      <c r="C22" s="1" t="s">
        <v>1398</v>
      </c>
      <c r="D22" s="1" t="s">
        <v>2073</v>
      </c>
      <c r="E22" s="6">
        <v>20</v>
      </c>
      <c r="F22" s="1" t="s">
        <v>1409</v>
      </c>
    </row>
    <row r="23" spans="1:6" ht="17.399999999999999">
      <c r="A23" s="1" t="s">
        <v>1403</v>
      </c>
      <c r="B23" s="1" t="s">
        <v>1404</v>
      </c>
      <c r="C23" s="1" t="s">
        <v>1377</v>
      </c>
      <c r="D23" s="1" t="s">
        <v>2073</v>
      </c>
      <c r="E23" s="6">
        <v>8</v>
      </c>
      <c r="F23" s="1" t="s">
        <v>1405</v>
      </c>
    </row>
    <row r="24" spans="1:6" ht="17.399999999999999">
      <c r="A24" s="1" t="s">
        <v>1399</v>
      </c>
      <c r="B24" s="1" t="s">
        <v>1400</v>
      </c>
      <c r="C24" s="1" t="s">
        <v>1401</v>
      </c>
      <c r="D24" s="1" t="s">
        <v>2073</v>
      </c>
      <c r="E24" s="6">
        <v>32</v>
      </c>
      <c r="F24" s="1" t="s">
        <v>1402</v>
      </c>
    </row>
    <row r="25" spans="1:6">
      <c r="A25" s="1" t="s">
        <v>1998</v>
      </c>
      <c r="B25" s="1" t="s">
        <v>1999</v>
      </c>
      <c r="C25" s="1" t="s">
        <v>1401</v>
      </c>
      <c r="D25" s="1" t="s">
        <v>2000</v>
      </c>
      <c r="E25" s="1">
        <v>32</v>
      </c>
      <c r="F25" s="1" t="s">
        <v>2001</v>
      </c>
    </row>
  </sheetData>
  <sortState ref="A1:N24">
    <sortCondition ref="A1:A24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5"/>
  <sheetViews>
    <sheetView topLeftCell="A28" workbookViewId="0">
      <selection activeCell="G13" sqref="G13"/>
    </sheetView>
  </sheetViews>
  <sheetFormatPr defaultColWidth="28.3984375" defaultRowHeight="15"/>
  <cols>
    <col min="1" max="1" width="31.5" style="1" bestFit="1" customWidth="1"/>
    <col min="2" max="2" width="8.8984375" style="1" bestFit="1" customWidth="1"/>
    <col min="3" max="3" width="15" style="1" bestFit="1" customWidth="1"/>
    <col min="4" max="4" width="17.3984375" style="1" bestFit="1" customWidth="1"/>
    <col min="5" max="5" width="18.296875" style="1" bestFit="1" customWidth="1"/>
    <col min="6" max="6" width="2" style="1" bestFit="1" customWidth="1"/>
    <col min="7" max="7" width="45.8984375" style="7" bestFit="1" customWidth="1"/>
    <col min="8" max="16384" width="28.3984375" style="1"/>
  </cols>
  <sheetData>
    <row r="1" spans="1:7" s="2" customFormat="1" ht="17.399999999999999">
      <c r="A1" s="1" t="s">
        <v>2118</v>
      </c>
      <c r="B1" s="1" t="s">
        <v>1268</v>
      </c>
      <c r="C1" s="1" t="s">
        <v>2119</v>
      </c>
      <c r="D1" s="1" t="s">
        <v>1966</v>
      </c>
      <c r="E1" s="1" t="s">
        <v>1244</v>
      </c>
      <c r="F1" s="6">
        <v>3</v>
      </c>
      <c r="G1" s="1" t="s">
        <v>1965</v>
      </c>
    </row>
    <row r="2" spans="1:7" s="2" customFormat="1" ht="17.399999999999999">
      <c r="A2" s="1" t="s">
        <v>2120</v>
      </c>
      <c r="B2" s="1" t="s">
        <v>1269</v>
      </c>
      <c r="C2" s="1" t="s">
        <v>2119</v>
      </c>
      <c r="D2" s="1"/>
      <c r="E2" s="1" t="s">
        <v>1244</v>
      </c>
      <c r="F2" s="6">
        <v>3</v>
      </c>
      <c r="G2" s="1" t="s">
        <v>1270</v>
      </c>
    </row>
    <row r="3" spans="1:7" s="2" customFormat="1" ht="17.399999999999999">
      <c r="A3" s="1" t="s">
        <v>1548</v>
      </c>
      <c r="B3" s="1" t="s">
        <v>1549</v>
      </c>
      <c r="C3" s="1" t="s">
        <v>2119</v>
      </c>
      <c r="D3" s="1"/>
      <c r="E3" s="1" t="s">
        <v>1550</v>
      </c>
      <c r="F3" s="1">
        <v>3</v>
      </c>
      <c r="G3" s="1" t="s">
        <v>1551</v>
      </c>
    </row>
    <row r="4" spans="1:7" s="2" customFormat="1" ht="17.399999999999999">
      <c r="A4" s="1" t="s">
        <v>1552</v>
      </c>
      <c r="B4" s="1" t="s">
        <v>1553</v>
      </c>
      <c r="C4" s="1" t="s">
        <v>2119</v>
      </c>
      <c r="D4" s="1" t="s">
        <v>1975</v>
      </c>
      <c r="E4" s="1" t="s">
        <v>1550</v>
      </c>
      <c r="F4" s="1">
        <v>3</v>
      </c>
      <c r="G4" s="1" t="s">
        <v>1554</v>
      </c>
    </row>
    <row r="5" spans="1:7" s="2" customFormat="1" ht="17.399999999999999">
      <c r="A5" s="1" t="s">
        <v>1555</v>
      </c>
      <c r="B5" s="1" t="s">
        <v>1556</v>
      </c>
      <c r="C5" s="1" t="s">
        <v>2119</v>
      </c>
      <c r="D5" s="1"/>
      <c r="E5" s="1" t="s">
        <v>1550</v>
      </c>
      <c r="F5" s="1">
        <v>3</v>
      </c>
      <c r="G5" s="1" t="s">
        <v>1557</v>
      </c>
    </row>
    <row r="6" spans="1:7" s="2" customFormat="1">
      <c r="A6" s="1" t="s">
        <v>1571</v>
      </c>
      <c r="B6" s="1" t="s">
        <v>1572</v>
      </c>
      <c r="C6" s="1" t="s">
        <v>1573</v>
      </c>
      <c r="D6" s="1"/>
      <c r="E6" s="1" t="s">
        <v>1574</v>
      </c>
      <c r="F6" s="1">
        <v>6</v>
      </c>
      <c r="G6" s="1" t="s">
        <v>1575</v>
      </c>
    </row>
    <row r="7" spans="1:7" s="2" customFormat="1">
      <c r="A7" s="1" t="s">
        <v>1576</v>
      </c>
      <c r="B7" s="1" t="s">
        <v>1577</v>
      </c>
      <c r="C7" s="1" t="s">
        <v>1573</v>
      </c>
      <c r="D7" s="1"/>
      <c r="E7" s="1" t="s">
        <v>1578</v>
      </c>
      <c r="F7" s="1">
        <v>2</v>
      </c>
      <c r="G7" s="1" t="s">
        <v>1579</v>
      </c>
    </row>
    <row r="8" spans="1:7" s="2" customFormat="1">
      <c r="A8" s="1" t="s">
        <v>1580</v>
      </c>
      <c r="B8" s="1" t="s">
        <v>1581</v>
      </c>
      <c r="C8" s="1" t="s">
        <v>1573</v>
      </c>
      <c r="D8" s="1"/>
      <c r="E8" s="1" t="s">
        <v>1550</v>
      </c>
      <c r="F8" s="1">
        <v>3</v>
      </c>
      <c r="G8" s="1" t="s">
        <v>1582</v>
      </c>
    </row>
    <row r="9" spans="1:7" s="2" customFormat="1">
      <c r="A9" s="1" t="s">
        <v>1948</v>
      </c>
      <c r="B9" s="1" t="s">
        <v>1949</v>
      </c>
      <c r="C9" s="1" t="s">
        <v>1573</v>
      </c>
      <c r="D9" s="1"/>
      <c r="E9" s="1" t="s">
        <v>1471</v>
      </c>
      <c r="F9" s="1">
        <v>6</v>
      </c>
      <c r="G9" s="1" t="s">
        <v>1950</v>
      </c>
    </row>
    <row r="10" spans="1:7" s="2" customFormat="1" ht="17.399999999999999">
      <c r="A10" s="1" t="s">
        <v>1645</v>
      </c>
      <c r="B10" s="1" t="s">
        <v>1646</v>
      </c>
      <c r="C10" s="1" t="s">
        <v>2121</v>
      </c>
      <c r="D10" s="1"/>
      <c r="E10" s="1" t="s">
        <v>1647</v>
      </c>
      <c r="F10" s="1">
        <v>2</v>
      </c>
      <c r="G10" s="1" t="s">
        <v>1648</v>
      </c>
    </row>
    <row r="11" spans="1:7" s="2" customFormat="1" ht="17.399999999999999">
      <c r="A11" s="1" t="s">
        <v>1649</v>
      </c>
      <c r="B11" s="1" t="s">
        <v>1650</v>
      </c>
      <c r="C11" s="1" t="s">
        <v>2121</v>
      </c>
      <c r="D11" s="1" t="s">
        <v>1969</v>
      </c>
      <c r="E11" s="1" t="s">
        <v>1647</v>
      </c>
      <c r="F11" s="1">
        <v>2</v>
      </c>
      <c r="G11" s="1" t="s">
        <v>1963</v>
      </c>
    </row>
    <row r="12" spans="1:7" s="2" customFormat="1" ht="17.399999999999999">
      <c r="A12" s="1" t="s">
        <v>1651</v>
      </c>
      <c r="B12" s="1" t="s">
        <v>1652</v>
      </c>
      <c r="C12" s="1" t="s">
        <v>2121</v>
      </c>
      <c r="D12" s="1" t="s">
        <v>1968</v>
      </c>
      <c r="E12" s="1" t="s">
        <v>1647</v>
      </c>
      <c r="F12" s="1">
        <v>2</v>
      </c>
      <c r="G12" s="1" t="s">
        <v>1962</v>
      </c>
    </row>
    <row r="13" spans="1:7" s="2" customFormat="1" ht="17.399999999999999">
      <c r="A13" s="1" t="s">
        <v>1653</v>
      </c>
      <c r="B13" s="1" t="s">
        <v>1654</v>
      </c>
      <c r="C13" s="1" t="s">
        <v>2121</v>
      </c>
      <c r="D13" s="1" t="s">
        <v>1967</v>
      </c>
      <c r="E13" s="1" t="s">
        <v>1647</v>
      </c>
      <c r="F13" s="1">
        <v>2</v>
      </c>
      <c r="G13" s="1" t="s">
        <v>1964</v>
      </c>
    </row>
    <row r="14" spans="1:7" s="2" customFormat="1" ht="17.399999999999999">
      <c r="A14" s="1" t="s">
        <v>1655</v>
      </c>
      <c r="B14" s="1" t="s">
        <v>1656</v>
      </c>
      <c r="C14" s="1" t="s">
        <v>2121</v>
      </c>
      <c r="D14" s="1" t="s">
        <v>1970</v>
      </c>
      <c r="E14" s="1" t="s">
        <v>1657</v>
      </c>
      <c r="F14" s="1">
        <v>2</v>
      </c>
      <c r="G14" s="1" t="s">
        <v>1658</v>
      </c>
    </row>
    <row r="15" spans="1:7" s="2" customFormat="1" ht="17.399999999999999">
      <c r="A15" s="1" t="s">
        <v>1659</v>
      </c>
      <c r="B15" s="1" t="s">
        <v>1660</v>
      </c>
      <c r="C15" s="1" t="s">
        <v>2121</v>
      </c>
      <c r="D15" s="1"/>
      <c r="E15" s="1" t="s">
        <v>1661</v>
      </c>
      <c r="F15" s="1">
        <v>2</v>
      </c>
      <c r="G15" s="1" t="s">
        <v>1961</v>
      </c>
    </row>
    <row r="16" spans="1:7" s="2" customFormat="1" ht="17.399999999999999">
      <c r="A16" s="1" t="s">
        <v>2122</v>
      </c>
      <c r="B16" s="1" t="s">
        <v>1330</v>
      </c>
      <c r="C16" s="1" t="s">
        <v>2123</v>
      </c>
      <c r="D16" s="1"/>
      <c r="E16" s="1" t="s">
        <v>22</v>
      </c>
      <c r="F16" s="6">
        <v>2</v>
      </c>
      <c r="G16" s="1" t="s">
        <v>1331</v>
      </c>
    </row>
    <row r="17" spans="1:7" s="2" customFormat="1" ht="17.399999999999999">
      <c r="A17" s="1" t="s">
        <v>2124</v>
      </c>
      <c r="B17" s="1" t="s">
        <v>1338</v>
      </c>
      <c r="C17" s="1" t="s">
        <v>2123</v>
      </c>
      <c r="D17" s="1"/>
      <c r="E17" s="1" t="s">
        <v>22</v>
      </c>
      <c r="F17" s="6">
        <v>2</v>
      </c>
      <c r="G17" s="1" t="s">
        <v>1339</v>
      </c>
    </row>
    <row r="18" spans="1:7" s="2" customFormat="1" ht="17.399999999999999">
      <c r="A18" s="1" t="s">
        <v>2125</v>
      </c>
      <c r="B18" s="1" t="s">
        <v>1340</v>
      </c>
      <c r="C18" s="1" t="s">
        <v>2123</v>
      </c>
      <c r="D18" s="1"/>
      <c r="E18" s="1" t="s">
        <v>22</v>
      </c>
      <c r="F18" s="6">
        <v>2</v>
      </c>
      <c r="G18" s="1" t="s">
        <v>1341</v>
      </c>
    </row>
    <row r="19" spans="1:7" s="2" customFormat="1" ht="17.399999999999999">
      <c r="A19" s="1" t="s">
        <v>2126</v>
      </c>
      <c r="B19" s="1" t="s">
        <v>1342</v>
      </c>
      <c r="C19" s="1" t="s">
        <v>2123</v>
      </c>
      <c r="D19" s="1"/>
      <c r="E19" s="1" t="s">
        <v>22</v>
      </c>
      <c r="F19" s="6">
        <v>2</v>
      </c>
      <c r="G19" s="1" t="s">
        <v>1343</v>
      </c>
    </row>
    <row r="20" spans="1:7" s="2" customFormat="1" ht="17.399999999999999">
      <c r="A20" s="1" t="s">
        <v>2127</v>
      </c>
      <c r="B20" s="1" t="s">
        <v>1529</v>
      </c>
      <c r="C20" s="1" t="s">
        <v>2123</v>
      </c>
      <c r="D20" s="1"/>
      <c r="E20" s="1" t="s">
        <v>22</v>
      </c>
      <c r="F20" s="1">
        <v>2</v>
      </c>
      <c r="G20" s="1" t="s">
        <v>1530</v>
      </c>
    </row>
    <row r="21" spans="1:7" s="2" customFormat="1" ht="17.399999999999999">
      <c r="A21" s="1" t="s">
        <v>2128</v>
      </c>
      <c r="B21" s="1" t="s">
        <v>1328</v>
      </c>
      <c r="C21" s="1" t="s">
        <v>2123</v>
      </c>
      <c r="D21" s="1"/>
      <c r="E21" s="1" t="s">
        <v>29</v>
      </c>
      <c r="F21" s="6">
        <v>2</v>
      </c>
      <c r="G21" s="1" t="s">
        <v>1329</v>
      </c>
    </row>
    <row r="22" spans="1:7" s="2" customFormat="1" ht="17.399999999999999">
      <c r="A22" s="1" t="s">
        <v>2122</v>
      </c>
      <c r="B22" s="1" t="s">
        <v>1332</v>
      </c>
      <c r="C22" s="1" t="s">
        <v>2123</v>
      </c>
      <c r="D22" s="1"/>
      <c r="E22" s="1" t="s">
        <v>29</v>
      </c>
      <c r="F22" s="6">
        <v>2</v>
      </c>
      <c r="G22" s="1" t="s">
        <v>1333</v>
      </c>
    </row>
    <row r="23" spans="1:7" s="2" customFormat="1" ht="17.399999999999999">
      <c r="A23" s="1" t="s">
        <v>2126</v>
      </c>
      <c r="B23" s="1" t="s">
        <v>1334</v>
      </c>
      <c r="C23" s="1" t="s">
        <v>2123</v>
      </c>
      <c r="D23" s="1"/>
      <c r="E23" s="1" t="s">
        <v>29</v>
      </c>
      <c r="F23" s="6">
        <v>2</v>
      </c>
      <c r="G23" s="1" t="s">
        <v>1335</v>
      </c>
    </row>
    <row r="24" spans="1:7" s="2" customFormat="1" ht="17.399999999999999">
      <c r="A24" s="1" t="s">
        <v>2124</v>
      </c>
      <c r="B24" s="1" t="s">
        <v>1336</v>
      </c>
      <c r="C24" s="1" t="s">
        <v>2123</v>
      </c>
      <c r="D24" s="1"/>
      <c r="E24" s="1" t="s">
        <v>29</v>
      </c>
      <c r="F24" s="6">
        <v>2</v>
      </c>
      <c r="G24" s="1" t="s">
        <v>1337</v>
      </c>
    </row>
    <row r="25" spans="1:7" s="2" customFormat="1" ht="17.399999999999999">
      <c r="A25" s="1" t="s">
        <v>2127</v>
      </c>
      <c r="B25" s="1" t="s">
        <v>1531</v>
      </c>
      <c r="C25" s="1" t="s">
        <v>2123</v>
      </c>
      <c r="D25" s="1"/>
      <c r="E25" s="1" t="s">
        <v>29</v>
      </c>
      <c r="F25" s="1">
        <v>2</v>
      </c>
      <c r="G25" s="1" t="s">
        <v>1532</v>
      </c>
    </row>
    <row r="26" spans="1:7" s="2" customFormat="1" ht="17.399999999999999">
      <c r="A26" s="1" t="s">
        <v>1265</v>
      </c>
      <c r="B26" s="1" t="s">
        <v>1266</v>
      </c>
      <c r="C26" s="1" t="s">
        <v>2129</v>
      </c>
      <c r="D26" s="1"/>
      <c r="E26" s="1" t="s">
        <v>1237</v>
      </c>
      <c r="F26" s="6">
        <v>2</v>
      </c>
      <c r="G26" s="1" t="s">
        <v>1267</v>
      </c>
    </row>
    <row r="27" spans="1:7" s="2" customFormat="1" ht="17.399999999999999">
      <c r="A27" s="1" t="s">
        <v>1259</v>
      </c>
      <c r="B27" s="1" t="s">
        <v>1260</v>
      </c>
      <c r="C27" s="1" t="s">
        <v>2129</v>
      </c>
      <c r="D27" s="1"/>
      <c r="E27" s="1" t="s">
        <v>1244</v>
      </c>
      <c r="F27" s="6">
        <v>3</v>
      </c>
      <c r="G27" s="1" t="s">
        <v>1261</v>
      </c>
    </row>
    <row r="28" spans="1:7" s="2" customFormat="1" ht="17.399999999999999">
      <c r="A28" s="1" t="s">
        <v>1262</v>
      </c>
      <c r="B28" s="1" t="s">
        <v>1263</v>
      </c>
      <c r="C28" s="1" t="s">
        <v>2129</v>
      </c>
      <c r="D28" s="1"/>
      <c r="E28" s="1" t="s">
        <v>1244</v>
      </c>
      <c r="F28" s="6">
        <v>3</v>
      </c>
      <c r="G28" s="1" t="s">
        <v>1264</v>
      </c>
    </row>
    <row r="29" spans="1:7" s="2" customFormat="1" ht="17.399999999999999">
      <c r="A29" s="1" t="s">
        <v>1242</v>
      </c>
      <c r="B29" s="1" t="s">
        <v>1243</v>
      </c>
      <c r="C29" s="1" t="s">
        <v>2130</v>
      </c>
      <c r="D29" s="1"/>
      <c r="E29" s="1" t="s">
        <v>1244</v>
      </c>
      <c r="F29" s="6">
        <v>3</v>
      </c>
      <c r="G29" s="1" t="s">
        <v>1246</v>
      </c>
    </row>
    <row r="30" spans="1:7" s="2" customFormat="1" ht="17.399999999999999">
      <c r="A30" s="1" t="s">
        <v>1247</v>
      </c>
      <c r="B30" s="1" t="s">
        <v>1248</v>
      </c>
      <c r="C30" s="1" t="s">
        <v>2130</v>
      </c>
      <c r="D30" s="1"/>
      <c r="E30" s="1" t="s">
        <v>1244</v>
      </c>
      <c r="F30" s="6">
        <v>3</v>
      </c>
      <c r="G30" s="1" t="s">
        <v>1249</v>
      </c>
    </row>
    <row r="31" spans="1:7" s="2" customFormat="1" ht="17.399999999999999">
      <c r="A31" s="1" t="s">
        <v>1250</v>
      </c>
      <c r="B31" s="1" t="s">
        <v>1251</v>
      </c>
      <c r="C31" s="1" t="s">
        <v>2130</v>
      </c>
      <c r="D31" s="1"/>
      <c r="E31" s="1" t="s">
        <v>1244</v>
      </c>
      <c r="F31" s="6">
        <v>3</v>
      </c>
      <c r="G31" s="1" t="s">
        <v>1252</v>
      </c>
    </row>
    <row r="32" spans="1:7" s="2" customFormat="1" ht="17.399999999999999">
      <c r="A32" s="1" t="s">
        <v>1253</v>
      </c>
      <c r="B32" s="1" t="s">
        <v>1254</v>
      </c>
      <c r="C32" s="1" t="s">
        <v>2130</v>
      </c>
      <c r="D32" s="1"/>
      <c r="E32" s="1" t="s">
        <v>1244</v>
      </c>
      <c r="F32" s="6">
        <v>3</v>
      </c>
      <c r="G32" s="1" t="s">
        <v>1255</v>
      </c>
    </row>
    <row r="33" spans="1:7" s="2" customFormat="1" ht="17.399999999999999">
      <c r="A33" s="1" t="s">
        <v>1662</v>
      </c>
      <c r="B33" s="1" t="s">
        <v>1663</v>
      </c>
      <c r="C33" s="1" t="s">
        <v>2130</v>
      </c>
      <c r="D33" s="1"/>
      <c r="E33" s="1" t="s">
        <v>1487</v>
      </c>
      <c r="F33" s="1">
        <v>4</v>
      </c>
      <c r="G33" s="1" t="s">
        <v>1958</v>
      </c>
    </row>
    <row r="34" spans="1:7" s="2" customFormat="1" ht="17.399999999999999">
      <c r="A34" s="1" t="s">
        <v>1664</v>
      </c>
      <c r="B34" s="1" t="s">
        <v>1665</v>
      </c>
      <c r="C34" s="1" t="s">
        <v>2130</v>
      </c>
      <c r="D34" s="1"/>
      <c r="E34" s="1" t="s">
        <v>1487</v>
      </c>
      <c r="F34" s="1">
        <v>4</v>
      </c>
      <c r="G34" s="1" t="s">
        <v>1959</v>
      </c>
    </row>
    <row r="35" spans="1:7" s="2" customFormat="1" ht="17.399999999999999">
      <c r="A35" s="1" t="s">
        <v>1235</v>
      </c>
      <c r="B35" s="1" t="s">
        <v>1236</v>
      </c>
      <c r="C35" s="1" t="s">
        <v>2131</v>
      </c>
      <c r="D35" s="1"/>
      <c r="E35" s="1" t="s">
        <v>1237</v>
      </c>
      <c r="F35" s="6">
        <v>2</v>
      </c>
      <c r="G35" s="1" t="s">
        <v>1238</v>
      </c>
    </row>
    <row r="36" spans="1:7" s="2" customFormat="1" ht="17.399999999999999">
      <c r="A36" s="1" t="s">
        <v>1239</v>
      </c>
      <c r="B36" s="1" t="s">
        <v>1240</v>
      </c>
      <c r="C36" s="1" t="s">
        <v>2131</v>
      </c>
      <c r="D36" s="1"/>
      <c r="E36" s="1" t="s">
        <v>1237</v>
      </c>
      <c r="F36" s="6">
        <v>2</v>
      </c>
      <c r="G36" s="1" t="s">
        <v>1241</v>
      </c>
    </row>
    <row r="37" spans="1:7" s="2" customFormat="1" ht="17.399999999999999">
      <c r="A37" s="1" t="s">
        <v>1994</v>
      </c>
      <c r="B37" s="1" t="s">
        <v>1256</v>
      </c>
      <c r="C37" s="1" t="s">
        <v>2132</v>
      </c>
      <c r="D37" s="1"/>
      <c r="E37" s="1" t="s">
        <v>1257</v>
      </c>
      <c r="F37" s="6">
        <v>2</v>
      </c>
      <c r="G37" s="1" t="s">
        <v>1258</v>
      </c>
    </row>
    <row r="38" spans="1:7" s="2" customFormat="1" ht="17.399999999999999">
      <c r="A38" s="1" t="s">
        <v>1638</v>
      </c>
      <c r="B38" s="1" t="s">
        <v>1639</v>
      </c>
      <c r="C38" s="1" t="s">
        <v>2133</v>
      </c>
      <c r="D38" s="1"/>
      <c r="E38" s="1" t="s">
        <v>1640</v>
      </c>
      <c r="F38" s="1">
        <v>4</v>
      </c>
      <c r="G38" s="1" t="s">
        <v>1641</v>
      </c>
    </row>
    <row r="39" spans="1:7" s="2" customFormat="1" ht="17.399999999999999">
      <c r="A39" s="1" t="s">
        <v>1642</v>
      </c>
      <c r="B39" s="1" t="s">
        <v>1643</v>
      </c>
      <c r="C39" s="1" t="s">
        <v>2133</v>
      </c>
      <c r="D39" s="1"/>
      <c r="E39" s="1" t="s">
        <v>1644</v>
      </c>
      <c r="F39" s="1">
        <v>4</v>
      </c>
      <c r="G39" s="1" t="s">
        <v>1960</v>
      </c>
    </row>
    <row r="41" spans="1:7" s="4" customFormat="1">
      <c r="A41" s="4" t="s">
        <v>2034</v>
      </c>
      <c r="B41" s="4" t="s">
        <v>2035</v>
      </c>
      <c r="C41" s="4" t="s">
        <v>2033</v>
      </c>
      <c r="E41" s="4" t="s">
        <v>2032</v>
      </c>
    </row>
    <row r="42" spans="1:7" s="4" customFormat="1">
      <c r="A42" s="4" t="s">
        <v>2036</v>
      </c>
      <c r="B42" s="4" t="s">
        <v>2037</v>
      </c>
      <c r="C42" s="4" t="s">
        <v>2033</v>
      </c>
      <c r="E42" s="4" t="s">
        <v>2032</v>
      </c>
    </row>
    <row r="43" spans="1:7" s="4" customFormat="1">
      <c r="A43" s="4" t="s">
        <v>2062</v>
      </c>
      <c r="B43" s="4" t="s">
        <v>2063</v>
      </c>
      <c r="C43" s="4" t="s">
        <v>2057</v>
      </c>
      <c r="E43" s="4" t="s">
        <v>1661</v>
      </c>
    </row>
    <row r="44" spans="1:7" s="4" customFormat="1">
      <c r="A44" s="4" t="s">
        <v>2060</v>
      </c>
      <c r="B44" s="4" t="s">
        <v>2061</v>
      </c>
      <c r="C44" s="4" t="s">
        <v>2057</v>
      </c>
      <c r="E44" s="4" t="s">
        <v>2032</v>
      </c>
    </row>
    <row r="45" spans="1:7" s="4" customFormat="1">
      <c r="A45" s="4" t="s">
        <v>2058</v>
      </c>
      <c r="B45" s="4" t="s">
        <v>2059</v>
      </c>
      <c r="C45" s="4" t="s">
        <v>2057</v>
      </c>
      <c r="E45" s="4" t="s">
        <v>2032</v>
      </c>
    </row>
  </sheetData>
  <sortState ref="A1:G39">
    <sortCondition ref="C1:C39"/>
    <sortCondition ref="E1:E39"/>
  </sortState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3"/>
  <sheetViews>
    <sheetView workbookViewId="0">
      <selection sqref="A1:XFD1048576"/>
    </sheetView>
  </sheetViews>
  <sheetFormatPr defaultRowHeight="15"/>
  <cols>
    <col min="1" max="2" width="19.3984375" style="1" bestFit="1" customWidth="1"/>
    <col min="3" max="3" width="4.8984375" style="1" bestFit="1" customWidth="1"/>
    <col min="4" max="4" width="7.796875" style="1" bestFit="1" customWidth="1"/>
    <col min="5" max="5" width="8.8984375" style="1" bestFit="1" customWidth="1"/>
    <col min="6" max="6" width="20.69921875" style="1" bestFit="1" customWidth="1"/>
    <col min="7" max="7" width="5.296875" style="1" bestFit="1" customWidth="1"/>
    <col min="8" max="8" width="13" style="1" bestFit="1" customWidth="1"/>
    <col min="9" max="9" width="6" style="1" bestFit="1" customWidth="1"/>
    <col min="10" max="10" width="2" style="1" bestFit="1" customWidth="1"/>
    <col min="11" max="11" width="45.8984375" style="1" bestFit="1" customWidth="1"/>
    <col min="12" max="16384" width="8.796875" style="1"/>
  </cols>
  <sheetData>
    <row r="1" spans="1:11">
      <c r="A1" s="8" t="s">
        <v>2016</v>
      </c>
    </row>
    <row r="2" spans="1:11" ht="17.399999999999999">
      <c r="A2" s="1" t="s">
        <v>1693</v>
      </c>
      <c r="B2" s="1" t="str">
        <f t="shared" ref="B2:B3" si="0">LEFT(A2, FIND(C2, A2)-1)</f>
        <v>3.9</v>
      </c>
      <c r="C2" s="1" t="str">
        <f t="shared" ref="C2:C3" si="1">MID(A2, FIND("H",A2)-1, 2)</f>
        <v>nH</v>
      </c>
      <c r="D2" s="1" t="s">
        <v>1694</v>
      </c>
      <c r="E2" s="1" t="s">
        <v>2134</v>
      </c>
      <c r="F2" s="1" t="s">
        <v>1695</v>
      </c>
      <c r="G2" s="1" t="s">
        <v>108</v>
      </c>
      <c r="H2" s="1" t="s">
        <v>2135</v>
      </c>
      <c r="I2" s="1" t="s">
        <v>1696</v>
      </c>
      <c r="J2" s="1">
        <v>2</v>
      </c>
      <c r="K2" s="1" t="s">
        <v>1697</v>
      </c>
    </row>
    <row r="3" spans="1:11" ht="17.399999999999999">
      <c r="A3" s="1" t="s">
        <v>1689</v>
      </c>
      <c r="B3" s="1" t="str">
        <f t="shared" si="0"/>
        <v>15</v>
      </c>
      <c r="C3" s="1" t="str">
        <f t="shared" si="1"/>
        <v>nH</v>
      </c>
      <c r="D3" s="1" t="s">
        <v>1690</v>
      </c>
      <c r="E3" s="1" t="s">
        <v>2134</v>
      </c>
      <c r="F3" s="1" t="s">
        <v>1691</v>
      </c>
      <c r="G3" s="1" t="s">
        <v>108</v>
      </c>
      <c r="H3" s="1" t="s">
        <v>2135</v>
      </c>
      <c r="I3" s="1" t="s">
        <v>4</v>
      </c>
      <c r="J3" s="1">
        <v>2</v>
      </c>
      <c r="K3" s="1" t="s">
        <v>1692</v>
      </c>
    </row>
    <row r="5" spans="1:11">
      <c r="A5" s="8" t="s">
        <v>2017</v>
      </c>
    </row>
    <row r="6" spans="1:11" ht="17.399999999999999">
      <c r="A6" s="1" t="s">
        <v>1702</v>
      </c>
      <c r="B6" s="1" t="str">
        <f t="shared" ref="B6:B8" si="2">LEFT(A6, FIND(C6, A6)-1)</f>
        <v>68</v>
      </c>
      <c r="C6" s="1" t="str">
        <f t="shared" ref="C6:C8" si="3">MID(A6, FIND("H",A6)-1, 2)</f>
        <v>nH</v>
      </c>
      <c r="D6" s="1" t="s">
        <v>1703</v>
      </c>
      <c r="E6" s="1" t="s">
        <v>2134</v>
      </c>
      <c r="F6" s="1" t="s">
        <v>1704</v>
      </c>
      <c r="G6" s="1" t="s">
        <v>22</v>
      </c>
      <c r="H6" s="1" t="s">
        <v>2135</v>
      </c>
      <c r="I6" s="1" t="s">
        <v>4</v>
      </c>
      <c r="J6" s="1">
        <v>2</v>
      </c>
      <c r="K6" s="1" t="s">
        <v>1705</v>
      </c>
    </row>
    <row r="7" spans="1:11" ht="17.399999999999999">
      <c r="A7" s="1" t="s">
        <v>1698</v>
      </c>
      <c r="B7" s="1" t="str">
        <f t="shared" si="2"/>
        <v>4.7</v>
      </c>
      <c r="C7" s="1" t="str">
        <f t="shared" si="3"/>
        <v>uH</v>
      </c>
      <c r="D7" s="1" t="s">
        <v>1699</v>
      </c>
      <c r="E7" s="1" t="s">
        <v>2134</v>
      </c>
      <c r="F7" s="1" t="s">
        <v>1700</v>
      </c>
      <c r="G7" s="1" t="s">
        <v>22</v>
      </c>
      <c r="H7" s="1" t="s">
        <v>2135</v>
      </c>
      <c r="I7" s="1" t="s">
        <v>23</v>
      </c>
      <c r="J7" s="1">
        <v>2</v>
      </c>
      <c r="K7" s="1" t="s">
        <v>1701</v>
      </c>
    </row>
    <row r="8" spans="1:11" ht="17.399999999999999">
      <c r="A8" s="1" t="s">
        <v>19</v>
      </c>
      <c r="B8" s="1" t="str">
        <f t="shared" si="2"/>
        <v>10</v>
      </c>
      <c r="C8" s="1" t="str">
        <f t="shared" si="3"/>
        <v>uH</v>
      </c>
      <c r="D8" s="1" t="s">
        <v>20</v>
      </c>
      <c r="E8" s="1" t="s">
        <v>2134</v>
      </c>
      <c r="F8" s="1" t="s">
        <v>21</v>
      </c>
      <c r="G8" s="1" t="s">
        <v>22</v>
      </c>
      <c r="H8" s="1" t="s">
        <v>2135</v>
      </c>
      <c r="I8" s="1" t="s">
        <v>23</v>
      </c>
      <c r="J8" s="1" t="s">
        <v>24</v>
      </c>
      <c r="K8" s="1" t="s">
        <v>25</v>
      </c>
    </row>
    <row r="10" spans="1:11">
      <c r="A10" s="8" t="s">
        <v>2018</v>
      </c>
    </row>
    <row r="11" spans="1:11" ht="17.399999999999999">
      <c r="A11" s="1" t="s">
        <v>26</v>
      </c>
      <c r="B11" s="1" t="str">
        <f t="shared" ref="B11:B14" si="4">LEFT(A11, FIND(C11, A11)-1)</f>
        <v>1</v>
      </c>
      <c r="C11" s="1" t="str">
        <f t="shared" ref="C11:C14" si="5">MID(A11, FIND("H",A11)-1, 2)</f>
        <v>uH</v>
      </c>
      <c r="D11" s="1" t="s">
        <v>27</v>
      </c>
      <c r="E11" s="1" t="s">
        <v>2134</v>
      </c>
      <c r="F11" s="1" t="s">
        <v>28</v>
      </c>
      <c r="G11" s="1" t="s">
        <v>29</v>
      </c>
      <c r="H11" s="1" t="s">
        <v>2135</v>
      </c>
      <c r="I11" s="1" t="s">
        <v>23</v>
      </c>
      <c r="J11" s="1" t="s">
        <v>24</v>
      </c>
      <c r="K11" s="1" t="s">
        <v>30</v>
      </c>
    </row>
    <row r="12" spans="1:11" ht="17.399999999999999">
      <c r="A12" s="1" t="s">
        <v>31</v>
      </c>
      <c r="B12" s="1" t="str">
        <f t="shared" si="4"/>
        <v>2.2</v>
      </c>
      <c r="C12" s="1" t="str">
        <f t="shared" si="5"/>
        <v>uH</v>
      </c>
      <c r="D12" s="1" t="s">
        <v>32</v>
      </c>
      <c r="E12" s="1" t="s">
        <v>2134</v>
      </c>
      <c r="F12" s="1" t="s">
        <v>33</v>
      </c>
      <c r="G12" s="1" t="s">
        <v>29</v>
      </c>
      <c r="H12" s="1" t="s">
        <v>2136</v>
      </c>
      <c r="I12" s="1" t="s">
        <v>23</v>
      </c>
      <c r="J12" s="1" t="s">
        <v>24</v>
      </c>
      <c r="K12" s="1" t="s">
        <v>34</v>
      </c>
    </row>
    <row r="13" spans="1:11" ht="17.399999999999999">
      <c r="A13" s="1" t="s">
        <v>19</v>
      </c>
      <c r="B13" s="1" t="str">
        <f t="shared" si="4"/>
        <v>10</v>
      </c>
      <c r="C13" s="1" t="str">
        <f t="shared" si="5"/>
        <v>uH</v>
      </c>
      <c r="D13" s="1" t="s">
        <v>35</v>
      </c>
      <c r="E13" s="1" t="s">
        <v>2134</v>
      </c>
      <c r="F13" s="1" t="s">
        <v>36</v>
      </c>
      <c r="G13" s="1" t="s">
        <v>29</v>
      </c>
      <c r="H13" s="1" t="s">
        <v>2135</v>
      </c>
      <c r="I13" s="1" t="s">
        <v>23</v>
      </c>
      <c r="J13" s="1" t="s">
        <v>24</v>
      </c>
      <c r="K13" s="1" t="s">
        <v>37</v>
      </c>
    </row>
    <row r="14" spans="1:11" ht="17.399999999999999">
      <c r="A14" s="1" t="s">
        <v>42</v>
      </c>
      <c r="B14" s="1" t="str">
        <f t="shared" si="4"/>
        <v>100</v>
      </c>
      <c r="C14" s="1" t="str">
        <f t="shared" si="5"/>
        <v>uH</v>
      </c>
      <c r="D14" s="1" t="s">
        <v>43</v>
      </c>
      <c r="E14" s="1" t="s">
        <v>2134</v>
      </c>
      <c r="F14" s="1" t="s">
        <v>44</v>
      </c>
      <c r="G14" s="1" t="s">
        <v>29</v>
      </c>
      <c r="H14" s="1" t="s">
        <v>45</v>
      </c>
      <c r="I14" s="1" t="s">
        <v>23</v>
      </c>
      <c r="J14" s="1" t="s">
        <v>24</v>
      </c>
      <c r="K14" s="1" t="s">
        <v>46</v>
      </c>
    </row>
    <row r="16" spans="1:11">
      <c r="A16" s="8" t="s">
        <v>2019</v>
      </c>
    </row>
    <row r="17" spans="1:11" ht="17.399999999999999">
      <c r="A17" s="1" t="s">
        <v>1706</v>
      </c>
      <c r="B17" s="1" t="str">
        <f>LEFT(A17, FIND(C17, A17)-1)</f>
        <v>4.7</v>
      </c>
      <c r="C17" s="1" t="str">
        <f>MID(A17, FIND("H",A17)-1, 2)</f>
        <v>uH</v>
      </c>
      <c r="D17" s="1" t="s">
        <v>1707</v>
      </c>
      <c r="E17" s="1" t="s">
        <v>2134</v>
      </c>
      <c r="F17" s="1" t="s">
        <v>1708</v>
      </c>
      <c r="G17" s="1" t="s">
        <v>40</v>
      </c>
      <c r="H17" s="1" t="s">
        <v>2136</v>
      </c>
      <c r="I17" s="1" t="s">
        <v>23</v>
      </c>
      <c r="J17" s="1">
        <v>2</v>
      </c>
      <c r="K17" s="1" t="s">
        <v>1971</v>
      </c>
    </row>
    <row r="18" spans="1:11" ht="17.399999999999999">
      <c r="A18" s="1" t="s">
        <v>19</v>
      </c>
      <c r="B18" s="1" t="str">
        <f>LEFT(A18, FIND(C18, A18)-1)</f>
        <v>10</v>
      </c>
      <c r="C18" s="1" t="str">
        <f>MID(A18, FIND("H",A18)-1, 2)</f>
        <v>uH</v>
      </c>
      <c r="D18" s="1" t="s">
        <v>38</v>
      </c>
      <c r="E18" s="1" t="s">
        <v>2134</v>
      </c>
      <c r="F18" s="1" t="s">
        <v>39</v>
      </c>
      <c r="G18" s="1" t="s">
        <v>40</v>
      </c>
      <c r="H18" s="1" t="s">
        <v>2136</v>
      </c>
      <c r="I18" s="1" t="s">
        <v>23</v>
      </c>
      <c r="J18" s="1" t="s">
        <v>24</v>
      </c>
      <c r="K18" s="1" t="s">
        <v>41</v>
      </c>
    </row>
    <row r="20" spans="1:11">
      <c r="A20" s="8" t="s">
        <v>2020</v>
      </c>
    </row>
    <row r="21" spans="1:11" ht="17.399999999999999">
      <c r="A21" s="1" t="s">
        <v>1319</v>
      </c>
      <c r="C21" s="1" t="str">
        <f>MID(A21, FIND("H",A21)-1, 2)</f>
        <v>MH</v>
      </c>
      <c r="D21" s="1" t="s">
        <v>1320</v>
      </c>
      <c r="E21" s="1" t="s">
        <v>2137</v>
      </c>
      <c r="F21" s="1" t="s">
        <v>1321</v>
      </c>
      <c r="G21" s="1" t="s">
        <v>29</v>
      </c>
      <c r="H21" s="1" t="s">
        <v>2135</v>
      </c>
      <c r="I21" s="1" t="s">
        <v>1322</v>
      </c>
      <c r="J21" s="1" t="s">
        <v>24</v>
      </c>
      <c r="K21" s="1" t="s">
        <v>1323</v>
      </c>
    </row>
    <row r="22" spans="1:11" ht="17.399999999999999">
      <c r="A22" s="1" t="s">
        <v>1324</v>
      </c>
      <c r="C22" s="1" t="str">
        <f>MID(A22, FIND("H",A22)-1, 2)</f>
        <v>MH</v>
      </c>
      <c r="D22" s="1" t="s">
        <v>1325</v>
      </c>
      <c r="E22" s="1" t="s">
        <v>2137</v>
      </c>
      <c r="F22" s="1" t="s">
        <v>1326</v>
      </c>
      <c r="G22" s="1" t="s">
        <v>29</v>
      </c>
      <c r="H22" s="1" t="s">
        <v>2135</v>
      </c>
      <c r="I22" s="1" t="s">
        <v>1322</v>
      </c>
      <c r="J22" s="1" t="s">
        <v>24</v>
      </c>
      <c r="K22" s="1" t="s">
        <v>1327</v>
      </c>
    </row>
    <row r="23" spans="1:11" s="4" customFormat="1">
      <c r="A23" s="4" t="s">
        <v>2022</v>
      </c>
      <c r="B23" s="4" t="s">
        <v>1324</v>
      </c>
      <c r="C23" s="4" t="s">
        <v>2023</v>
      </c>
      <c r="D23" s="4">
        <v>603</v>
      </c>
      <c r="E23" s="4">
        <v>555</v>
      </c>
    </row>
  </sheetData>
  <sortState ref="A2:K18">
    <sortCondition ref="G2:G18"/>
    <sortCondition ref="C2:C18"/>
    <sortCondition ref="B2:B18"/>
  </sortState>
  <phoneticPr fontId="2" type="noConversion"/>
  <hyperlinks>
    <hyperlink ref="K17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4"/>
  <sheetViews>
    <sheetView topLeftCell="A127" workbookViewId="0">
      <selection activeCell="H143" sqref="H143"/>
    </sheetView>
  </sheetViews>
  <sheetFormatPr defaultRowHeight="15"/>
  <cols>
    <col min="1" max="1" width="26.296875" style="1" bestFit="1" customWidth="1"/>
    <col min="2" max="2" width="4.19921875" style="1" bestFit="1" customWidth="1"/>
    <col min="3" max="3" width="3.19921875" style="1" bestFit="1" customWidth="1"/>
    <col min="4" max="4" width="8.8984375" style="1" bestFit="1" customWidth="1"/>
    <col min="5" max="5" width="16" style="1" bestFit="1" customWidth="1"/>
    <col min="6" max="6" width="21.8984375" style="1" bestFit="1" customWidth="1"/>
    <col min="7" max="7" width="5.296875" style="1" bestFit="1" customWidth="1"/>
    <col min="8" max="8" width="16.19921875" style="1" bestFit="1" customWidth="1"/>
    <col min="9" max="9" width="8.19921875" style="1" bestFit="1" customWidth="1"/>
    <col min="10" max="10" width="2" style="1" bestFit="1" customWidth="1"/>
    <col min="11" max="11" width="45.8984375" style="1" bestFit="1" customWidth="1"/>
    <col min="12" max="16384" width="8.796875" style="1"/>
  </cols>
  <sheetData>
    <row r="1" spans="1:11">
      <c r="A1" s="8" t="s">
        <v>2007</v>
      </c>
      <c r="B1" s="1" t="str">
        <f t="shared" ref="B1" si="0">LEFT(A1, FIND(C1, A1)-1)</f>
        <v/>
      </c>
    </row>
    <row r="2" spans="1:11" ht="17.399999999999999">
      <c r="A2" s="1" t="s">
        <v>1132</v>
      </c>
      <c r="B2" s="1" t="str">
        <f t="shared" ref="B2:B37" si="1">LEFT(A2, FIND(C2, A2)-1)</f>
        <v>1</v>
      </c>
      <c r="C2" s="1" t="str">
        <f t="shared" ref="C2:C37" si="2">MID(A2, FIND("F",A2)-1, 2)</f>
        <v>pF</v>
      </c>
      <c r="D2" s="1" t="s">
        <v>1133</v>
      </c>
      <c r="E2" s="1" t="s">
        <v>2138</v>
      </c>
      <c r="F2" s="1" t="s">
        <v>1134</v>
      </c>
      <c r="G2" s="1" t="s">
        <v>108</v>
      </c>
      <c r="H2" s="1" t="s">
        <v>2136</v>
      </c>
      <c r="I2" s="1" t="s">
        <v>849</v>
      </c>
      <c r="J2" s="1" t="s">
        <v>24</v>
      </c>
      <c r="K2" s="1" t="s">
        <v>1135</v>
      </c>
    </row>
    <row r="3" spans="1:11" ht="17.399999999999999">
      <c r="A3" s="1" t="s">
        <v>881</v>
      </c>
      <c r="B3" s="1" t="str">
        <f t="shared" si="1"/>
        <v>1.5</v>
      </c>
      <c r="C3" s="1" t="str">
        <f t="shared" si="2"/>
        <v>pF</v>
      </c>
      <c r="D3" s="1" t="s">
        <v>882</v>
      </c>
      <c r="E3" s="1" t="s">
        <v>2138</v>
      </c>
      <c r="F3" s="1" t="s">
        <v>883</v>
      </c>
      <c r="G3" s="1" t="s">
        <v>108</v>
      </c>
      <c r="H3" s="1" t="s">
        <v>2136</v>
      </c>
      <c r="I3" s="1" t="s">
        <v>849</v>
      </c>
      <c r="J3" s="1" t="s">
        <v>24</v>
      </c>
      <c r="K3" s="1" t="s">
        <v>884</v>
      </c>
    </row>
    <row r="4" spans="1:11" ht="17.399999999999999">
      <c r="A4" s="1" t="s">
        <v>889</v>
      </c>
      <c r="B4" s="1" t="str">
        <f t="shared" si="1"/>
        <v>2.2</v>
      </c>
      <c r="C4" s="1" t="str">
        <f t="shared" si="2"/>
        <v>pF</v>
      </c>
      <c r="D4" s="1" t="s">
        <v>890</v>
      </c>
      <c r="E4" s="1" t="s">
        <v>2138</v>
      </c>
      <c r="F4" s="1" t="s">
        <v>891</v>
      </c>
      <c r="G4" s="1" t="s">
        <v>108</v>
      </c>
      <c r="H4" s="1" t="s">
        <v>2136</v>
      </c>
      <c r="I4" s="1" t="s">
        <v>849</v>
      </c>
      <c r="J4" s="1" t="s">
        <v>24</v>
      </c>
      <c r="K4" s="1" t="s">
        <v>892</v>
      </c>
    </row>
    <row r="5" spans="1:11" ht="17.399999999999999">
      <c r="A5" s="1" t="s">
        <v>1082</v>
      </c>
      <c r="B5" s="1" t="str">
        <f t="shared" si="1"/>
        <v>2.7</v>
      </c>
      <c r="C5" s="1" t="str">
        <f t="shared" si="2"/>
        <v>pF</v>
      </c>
      <c r="D5" s="1" t="s">
        <v>1718</v>
      </c>
      <c r="E5" s="1" t="s">
        <v>2138</v>
      </c>
      <c r="F5" s="1" t="s">
        <v>1719</v>
      </c>
      <c r="G5" s="1" t="s">
        <v>108</v>
      </c>
      <c r="H5" s="1" t="s">
        <v>2136</v>
      </c>
      <c r="I5" s="1" t="s">
        <v>1717</v>
      </c>
      <c r="J5" s="1">
        <v>2</v>
      </c>
      <c r="K5" s="1" t="s">
        <v>1720</v>
      </c>
    </row>
    <row r="6" spans="1:11" ht="17.399999999999999">
      <c r="A6" s="1" t="s">
        <v>967</v>
      </c>
      <c r="B6" s="1" t="str">
        <f t="shared" si="1"/>
        <v>4.7</v>
      </c>
      <c r="C6" s="1" t="str">
        <f t="shared" si="2"/>
        <v>pF</v>
      </c>
      <c r="D6" s="1" t="s">
        <v>1750</v>
      </c>
      <c r="E6" s="1" t="s">
        <v>2138</v>
      </c>
      <c r="F6" s="1" t="s">
        <v>1751</v>
      </c>
      <c r="G6" s="1" t="s">
        <v>108</v>
      </c>
      <c r="H6" s="1" t="s">
        <v>2136</v>
      </c>
      <c r="I6" s="1" t="s">
        <v>1717</v>
      </c>
      <c r="J6" s="1">
        <v>2</v>
      </c>
      <c r="K6" s="1" t="s">
        <v>1752</v>
      </c>
    </row>
    <row r="7" spans="1:11" ht="17.399999999999999">
      <c r="A7" s="1" t="s">
        <v>975</v>
      </c>
      <c r="B7" s="1" t="str">
        <f t="shared" si="1"/>
        <v>6.8</v>
      </c>
      <c r="C7" s="1" t="str">
        <f t="shared" si="2"/>
        <v>pF</v>
      </c>
      <c r="D7" s="1" t="s">
        <v>1759</v>
      </c>
      <c r="E7" s="1" t="s">
        <v>2138</v>
      </c>
      <c r="F7" s="1" t="s">
        <v>1760</v>
      </c>
      <c r="G7" s="1" t="s">
        <v>108</v>
      </c>
      <c r="H7" s="1" t="s">
        <v>2136</v>
      </c>
      <c r="I7" s="1" t="s">
        <v>1717</v>
      </c>
      <c r="J7" s="1">
        <v>2</v>
      </c>
      <c r="K7" s="1" t="s">
        <v>1761</v>
      </c>
    </row>
    <row r="8" spans="1:11" ht="17.399999999999999">
      <c r="A8" s="1" t="s">
        <v>942</v>
      </c>
      <c r="B8" s="1" t="str">
        <f t="shared" si="1"/>
        <v>10</v>
      </c>
      <c r="C8" s="1" t="str">
        <f t="shared" si="2"/>
        <v>pF</v>
      </c>
      <c r="D8" s="1" t="s">
        <v>1140</v>
      </c>
      <c r="E8" s="1" t="s">
        <v>2138</v>
      </c>
      <c r="F8" s="1" t="s">
        <v>1141</v>
      </c>
      <c r="G8" s="1" t="s">
        <v>108</v>
      </c>
      <c r="H8" s="1" t="s">
        <v>2139</v>
      </c>
      <c r="I8" s="1" t="s">
        <v>4</v>
      </c>
      <c r="J8" s="1" t="s">
        <v>24</v>
      </c>
      <c r="K8" s="1" t="s">
        <v>1142</v>
      </c>
    </row>
    <row r="9" spans="1:11" ht="17.399999999999999">
      <c r="A9" s="1" t="s">
        <v>869</v>
      </c>
      <c r="B9" s="1" t="str">
        <f t="shared" si="1"/>
        <v>12</v>
      </c>
      <c r="C9" s="1" t="str">
        <f t="shared" si="2"/>
        <v>pF</v>
      </c>
      <c r="D9" s="1" t="s">
        <v>870</v>
      </c>
      <c r="E9" s="1" t="s">
        <v>2138</v>
      </c>
      <c r="F9" s="1" t="s">
        <v>871</v>
      </c>
      <c r="G9" s="1" t="s">
        <v>108</v>
      </c>
      <c r="H9" s="1" t="s">
        <v>2136</v>
      </c>
      <c r="I9" s="1" t="s">
        <v>4</v>
      </c>
      <c r="J9" s="1" t="s">
        <v>24</v>
      </c>
      <c r="K9" s="1" t="s">
        <v>872</v>
      </c>
    </row>
    <row r="10" spans="1:11" ht="17.399999999999999">
      <c r="A10" s="1" t="s">
        <v>873</v>
      </c>
      <c r="B10" s="1" t="str">
        <f t="shared" si="1"/>
        <v>15</v>
      </c>
      <c r="C10" s="1" t="str">
        <f t="shared" si="2"/>
        <v>pF</v>
      </c>
      <c r="D10" s="1" t="s">
        <v>874</v>
      </c>
      <c r="E10" s="1" t="s">
        <v>2138</v>
      </c>
      <c r="F10" s="1" t="s">
        <v>875</v>
      </c>
      <c r="G10" s="1" t="s">
        <v>108</v>
      </c>
      <c r="H10" s="1" t="s">
        <v>2136</v>
      </c>
      <c r="I10" s="1" t="s">
        <v>4</v>
      </c>
      <c r="J10" s="1" t="s">
        <v>24</v>
      </c>
      <c r="K10" s="1" t="s">
        <v>876</v>
      </c>
    </row>
    <row r="11" spans="1:11" ht="17.399999999999999">
      <c r="A11" s="1" t="s">
        <v>877</v>
      </c>
      <c r="B11" s="1" t="str">
        <f t="shared" si="1"/>
        <v>18</v>
      </c>
      <c r="C11" s="1" t="str">
        <f t="shared" si="2"/>
        <v>pF</v>
      </c>
      <c r="D11" s="1" t="s">
        <v>878</v>
      </c>
      <c r="E11" s="1" t="s">
        <v>2138</v>
      </c>
      <c r="F11" s="1" t="s">
        <v>879</v>
      </c>
      <c r="G11" s="1" t="s">
        <v>108</v>
      </c>
      <c r="H11" s="1" t="s">
        <v>2136</v>
      </c>
      <c r="I11" s="1" t="s">
        <v>4</v>
      </c>
      <c r="J11" s="1" t="s">
        <v>24</v>
      </c>
      <c r="K11" s="1" t="s">
        <v>880</v>
      </c>
    </row>
    <row r="12" spans="1:11" ht="17.399999999999999">
      <c r="A12" s="1" t="s">
        <v>949</v>
      </c>
      <c r="B12" s="1" t="str">
        <f t="shared" si="1"/>
        <v>20</v>
      </c>
      <c r="C12" s="1" t="str">
        <f t="shared" si="2"/>
        <v>pF</v>
      </c>
      <c r="D12" s="1" t="s">
        <v>1721</v>
      </c>
      <c r="E12" s="1" t="s">
        <v>2138</v>
      </c>
      <c r="F12" s="1" t="s">
        <v>1722</v>
      </c>
      <c r="G12" s="1" t="s">
        <v>108</v>
      </c>
      <c r="H12" s="1" t="s">
        <v>2136</v>
      </c>
      <c r="I12" s="1" t="s">
        <v>4</v>
      </c>
      <c r="J12" s="1">
        <v>2</v>
      </c>
      <c r="K12" s="1" t="s">
        <v>1723</v>
      </c>
    </row>
    <row r="13" spans="1:11" ht="17.399999999999999">
      <c r="A13" s="1" t="s">
        <v>885</v>
      </c>
      <c r="B13" s="1" t="str">
        <f t="shared" si="1"/>
        <v>22</v>
      </c>
      <c r="C13" s="1" t="str">
        <f t="shared" si="2"/>
        <v>pF</v>
      </c>
      <c r="D13" s="1" t="s">
        <v>886</v>
      </c>
      <c r="E13" s="1" t="s">
        <v>2138</v>
      </c>
      <c r="F13" s="1" t="s">
        <v>887</v>
      </c>
      <c r="G13" s="1" t="s">
        <v>108</v>
      </c>
      <c r="H13" s="1" t="s">
        <v>2136</v>
      </c>
      <c r="I13" s="1" t="s">
        <v>4</v>
      </c>
      <c r="J13" s="1" t="s">
        <v>24</v>
      </c>
      <c r="K13" s="1" t="s">
        <v>888</v>
      </c>
    </row>
    <row r="14" spans="1:11" ht="17.399999999999999">
      <c r="A14" s="1" t="s">
        <v>956</v>
      </c>
      <c r="B14" s="1" t="str">
        <f t="shared" si="1"/>
        <v>27</v>
      </c>
      <c r="C14" s="1" t="str">
        <f t="shared" si="2"/>
        <v>pF</v>
      </c>
      <c r="D14" s="1" t="s">
        <v>1730</v>
      </c>
      <c r="E14" s="1" t="s">
        <v>2138</v>
      </c>
      <c r="F14" s="1" t="s">
        <v>1731</v>
      </c>
      <c r="G14" s="1" t="s">
        <v>108</v>
      </c>
      <c r="H14" s="1" t="s">
        <v>2136</v>
      </c>
      <c r="I14" s="1" t="s">
        <v>4</v>
      </c>
      <c r="J14" s="1">
        <v>2</v>
      </c>
      <c r="K14" s="1" t="s">
        <v>1732</v>
      </c>
    </row>
    <row r="15" spans="1:11" ht="17.399999999999999">
      <c r="A15" s="1" t="s">
        <v>1026</v>
      </c>
      <c r="B15" s="1" t="str">
        <f t="shared" si="1"/>
        <v>30</v>
      </c>
      <c r="C15" s="1" t="str">
        <f t="shared" si="2"/>
        <v>pF</v>
      </c>
      <c r="D15" s="1" t="s">
        <v>1736</v>
      </c>
      <c r="E15" s="1" t="s">
        <v>2138</v>
      </c>
      <c r="F15" s="1" t="s">
        <v>1737</v>
      </c>
      <c r="G15" s="1" t="s">
        <v>108</v>
      </c>
      <c r="H15" s="1" t="s">
        <v>2136</v>
      </c>
      <c r="I15" s="1" t="s">
        <v>4</v>
      </c>
      <c r="J15" s="1">
        <v>2</v>
      </c>
      <c r="K15" s="1" t="s">
        <v>1738</v>
      </c>
    </row>
    <row r="16" spans="1:11" ht="17.399999999999999">
      <c r="A16" s="1" t="s">
        <v>893</v>
      </c>
      <c r="B16" s="1" t="str">
        <f t="shared" si="1"/>
        <v>33</v>
      </c>
      <c r="C16" s="1" t="str">
        <f t="shared" si="2"/>
        <v>pF</v>
      </c>
      <c r="D16" s="1" t="s">
        <v>894</v>
      </c>
      <c r="E16" s="1" t="s">
        <v>2138</v>
      </c>
      <c r="F16" s="1" t="s">
        <v>895</v>
      </c>
      <c r="G16" s="1" t="s">
        <v>108</v>
      </c>
      <c r="H16" s="1" t="s">
        <v>2136</v>
      </c>
      <c r="I16" s="1" t="s">
        <v>4</v>
      </c>
      <c r="J16" s="1" t="s">
        <v>24</v>
      </c>
      <c r="K16" s="1" t="s">
        <v>896</v>
      </c>
    </row>
    <row r="17" spans="1:11" ht="17.399999999999999">
      <c r="A17" s="1" t="s">
        <v>971</v>
      </c>
      <c r="B17" s="1" t="str">
        <f t="shared" si="1"/>
        <v>47</v>
      </c>
      <c r="C17" s="1" t="str">
        <f t="shared" si="2"/>
        <v>pF</v>
      </c>
      <c r="D17" s="1" t="s">
        <v>1753</v>
      </c>
      <c r="E17" s="1" t="s">
        <v>2138</v>
      </c>
      <c r="F17" s="1" t="s">
        <v>1754</v>
      </c>
      <c r="G17" s="1" t="s">
        <v>108</v>
      </c>
      <c r="H17" s="1" t="s">
        <v>2136</v>
      </c>
      <c r="I17" s="1" t="s">
        <v>4</v>
      </c>
      <c r="J17" s="1">
        <v>2</v>
      </c>
      <c r="K17" s="1" t="s">
        <v>1755</v>
      </c>
    </row>
    <row r="18" spans="1:11" ht="17.399999999999999">
      <c r="A18" s="1" t="s">
        <v>865</v>
      </c>
      <c r="B18" s="1" t="str">
        <f t="shared" si="1"/>
        <v>100</v>
      </c>
      <c r="C18" s="1" t="str">
        <f t="shared" si="2"/>
        <v>pF</v>
      </c>
      <c r="D18" s="1" t="s">
        <v>866</v>
      </c>
      <c r="E18" s="1" t="s">
        <v>2138</v>
      </c>
      <c r="F18" s="1" t="s">
        <v>867</v>
      </c>
      <c r="G18" s="1" t="s">
        <v>108</v>
      </c>
      <c r="H18" s="1" t="s">
        <v>2136</v>
      </c>
      <c r="I18" s="1" t="s">
        <v>4</v>
      </c>
      <c r="J18" s="1" t="s">
        <v>24</v>
      </c>
      <c r="K18" s="1" t="s">
        <v>868</v>
      </c>
    </row>
    <row r="19" spans="1:11" ht="17.399999999999999">
      <c r="A19" s="1" t="s">
        <v>908</v>
      </c>
      <c r="B19" s="1" t="str">
        <f t="shared" si="1"/>
        <v>220</v>
      </c>
      <c r="C19" s="1" t="str">
        <f t="shared" si="2"/>
        <v>pF</v>
      </c>
      <c r="D19" s="1" t="s">
        <v>1724</v>
      </c>
      <c r="E19" s="1" t="s">
        <v>2138</v>
      </c>
      <c r="F19" s="1" t="s">
        <v>1725</v>
      </c>
      <c r="G19" s="1" t="s">
        <v>108</v>
      </c>
      <c r="H19" s="1" t="s">
        <v>2136</v>
      </c>
      <c r="I19" s="1" t="s">
        <v>23</v>
      </c>
      <c r="J19" s="1">
        <v>2</v>
      </c>
      <c r="K19" s="1" t="s">
        <v>1726</v>
      </c>
    </row>
    <row r="20" spans="1:11" ht="17.399999999999999">
      <c r="A20" s="1" t="s">
        <v>963</v>
      </c>
      <c r="B20" s="1" t="str">
        <f t="shared" si="1"/>
        <v>330</v>
      </c>
      <c r="C20" s="1" t="str">
        <f t="shared" si="2"/>
        <v>pF</v>
      </c>
      <c r="D20" s="1" t="s">
        <v>1739</v>
      </c>
      <c r="E20" s="1" t="s">
        <v>2138</v>
      </c>
      <c r="F20" s="1" t="s">
        <v>1740</v>
      </c>
      <c r="G20" s="1" t="s">
        <v>108</v>
      </c>
      <c r="H20" s="1" t="s">
        <v>2139</v>
      </c>
      <c r="I20" s="1" t="s">
        <v>1741</v>
      </c>
      <c r="J20" s="1">
        <v>2</v>
      </c>
      <c r="K20" s="1" t="s">
        <v>1742</v>
      </c>
    </row>
    <row r="21" spans="1:11" ht="17.399999999999999">
      <c r="A21" s="1" t="s">
        <v>847</v>
      </c>
      <c r="B21" s="1" t="str">
        <f t="shared" si="1"/>
        <v>470</v>
      </c>
      <c r="C21" s="1" t="str">
        <f t="shared" si="2"/>
        <v>pF</v>
      </c>
      <c r="D21" s="1" t="s">
        <v>862</v>
      </c>
      <c r="E21" s="1" t="s">
        <v>2138</v>
      </c>
      <c r="F21" s="1" t="s">
        <v>863</v>
      </c>
      <c r="G21" s="1" t="s">
        <v>108</v>
      </c>
      <c r="H21" s="1" t="s">
        <v>2136</v>
      </c>
      <c r="I21" s="1" t="s">
        <v>23</v>
      </c>
      <c r="J21" s="1" t="s">
        <v>24</v>
      </c>
      <c r="K21" s="1" t="s">
        <v>864</v>
      </c>
    </row>
    <row r="22" spans="1:11" ht="17.399999999999999">
      <c r="A22" s="1" t="s">
        <v>850</v>
      </c>
      <c r="B22" s="1" t="str">
        <f t="shared" si="1"/>
        <v>1</v>
      </c>
      <c r="C22" s="1" t="str">
        <f t="shared" si="2"/>
        <v>nF</v>
      </c>
      <c r="D22" s="1" t="s">
        <v>851</v>
      </c>
      <c r="E22" s="1" t="s">
        <v>2138</v>
      </c>
      <c r="F22" s="1" t="s">
        <v>852</v>
      </c>
      <c r="G22" s="1" t="s">
        <v>108</v>
      </c>
      <c r="H22" s="1" t="s">
        <v>2136</v>
      </c>
      <c r="I22" s="1" t="s">
        <v>23</v>
      </c>
      <c r="J22" s="1" t="s">
        <v>24</v>
      </c>
      <c r="K22" s="1" t="s">
        <v>853</v>
      </c>
    </row>
    <row r="23" spans="1:11" ht="17.399999999999999">
      <c r="A23" s="1" t="s">
        <v>858</v>
      </c>
      <c r="B23" s="1" t="str">
        <f t="shared" si="1"/>
        <v>2.2</v>
      </c>
      <c r="C23" s="1" t="str">
        <f t="shared" si="2"/>
        <v>nF</v>
      </c>
      <c r="D23" s="1" t="s">
        <v>859</v>
      </c>
      <c r="E23" s="1" t="s">
        <v>2138</v>
      </c>
      <c r="F23" s="1" t="s">
        <v>860</v>
      </c>
      <c r="G23" s="1" t="s">
        <v>108</v>
      </c>
      <c r="H23" s="1" t="s">
        <v>2136</v>
      </c>
      <c r="I23" s="1" t="s">
        <v>23</v>
      </c>
      <c r="J23" s="1" t="s">
        <v>24</v>
      </c>
      <c r="K23" s="1" t="s">
        <v>861</v>
      </c>
    </row>
    <row r="24" spans="1:11" ht="17.399999999999999">
      <c r="A24" s="1" t="s">
        <v>919</v>
      </c>
      <c r="B24" s="1" t="str">
        <f t="shared" si="1"/>
        <v>3.3</v>
      </c>
      <c r="C24" s="1" t="str">
        <f t="shared" si="2"/>
        <v>nF</v>
      </c>
      <c r="D24" s="1" t="s">
        <v>1733</v>
      </c>
      <c r="E24" s="1" t="s">
        <v>2138</v>
      </c>
      <c r="F24" s="1" t="s">
        <v>1734</v>
      </c>
      <c r="G24" s="1" t="s">
        <v>108</v>
      </c>
      <c r="H24" s="1" t="s">
        <v>2139</v>
      </c>
      <c r="I24" s="1" t="s">
        <v>23</v>
      </c>
      <c r="J24" s="1">
        <v>2</v>
      </c>
      <c r="K24" s="1" t="s">
        <v>1735</v>
      </c>
    </row>
    <row r="25" spans="1:11" ht="17.399999999999999">
      <c r="A25" s="1" t="s">
        <v>1000</v>
      </c>
      <c r="B25" s="1" t="str">
        <f t="shared" si="1"/>
        <v>4.7</v>
      </c>
      <c r="C25" s="1" t="str">
        <f t="shared" si="2"/>
        <v>nF</v>
      </c>
      <c r="D25" s="1" t="s">
        <v>1747</v>
      </c>
      <c r="E25" s="1" t="s">
        <v>2138</v>
      </c>
      <c r="F25" s="1" t="s">
        <v>1748</v>
      </c>
      <c r="G25" s="1" t="s">
        <v>108</v>
      </c>
      <c r="H25" s="1" t="s">
        <v>2136</v>
      </c>
      <c r="I25" s="1" t="s">
        <v>23</v>
      </c>
      <c r="J25" s="1">
        <v>2</v>
      </c>
      <c r="K25" s="1" t="s">
        <v>1749</v>
      </c>
    </row>
    <row r="26" spans="1:11" ht="17.399999999999999">
      <c r="A26" s="1" t="s">
        <v>938</v>
      </c>
      <c r="B26" s="1" t="str">
        <f t="shared" si="1"/>
        <v>6.8</v>
      </c>
      <c r="C26" s="1" t="str">
        <f t="shared" si="2"/>
        <v>nF</v>
      </c>
      <c r="D26" s="1" t="s">
        <v>1756</v>
      </c>
      <c r="E26" s="1" t="s">
        <v>2138</v>
      </c>
      <c r="F26" s="1" t="s">
        <v>1757</v>
      </c>
      <c r="G26" s="1" t="s">
        <v>108</v>
      </c>
      <c r="H26" s="1" t="s">
        <v>2136</v>
      </c>
      <c r="I26" s="1" t="s">
        <v>23</v>
      </c>
      <c r="J26" s="1">
        <v>2</v>
      </c>
      <c r="K26" s="1" t="s">
        <v>1758</v>
      </c>
    </row>
    <row r="27" spans="1:11" ht="17.399999999999999">
      <c r="A27" s="1" t="s">
        <v>982</v>
      </c>
      <c r="B27" s="1" t="str">
        <f t="shared" si="1"/>
        <v>10</v>
      </c>
      <c r="C27" s="1" t="str">
        <f t="shared" si="2"/>
        <v>nF</v>
      </c>
      <c r="D27" s="1" t="s">
        <v>1072</v>
      </c>
      <c r="E27" s="1" t="s">
        <v>2138</v>
      </c>
      <c r="F27" s="1" t="s">
        <v>1073</v>
      </c>
      <c r="G27" s="1" t="s">
        <v>108</v>
      </c>
      <c r="H27" s="1" t="s">
        <v>2139</v>
      </c>
      <c r="I27" s="1" t="s">
        <v>23</v>
      </c>
      <c r="J27" s="1" t="s">
        <v>24</v>
      </c>
      <c r="K27" s="1" t="s">
        <v>1074</v>
      </c>
    </row>
    <row r="28" spans="1:11" ht="17.399999999999999">
      <c r="A28" s="1" t="s">
        <v>915</v>
      </c>
      <c r="B28" s="1" t="str">
        <f t="shared" si="1"/>
        <v>22</v>
      </c>
      <c r="C28" s="1" t="str">
        <f t="shared" si="2"/>
        <v>nF</v>
      </c>
      <c r="D28" s="1" t="s">
        <v>1727</v>
      </c>
      <c r="E28" s="1" t="s">
        <v>2138</v>
      </c>
      <c r="F28" s="1" t="s">
        <v>1728</v>
      </c>
      <c r="G28" s="1" t="s">
        <v>108</v>
      </c>
      <c r="H28" s="1" t="s">
        <v>2136</v>
      </c>
      <c r="I28" s="1" t="s">
        <v>23</v>
      </c>
      <c r="J28" s="1">
        <v>2</v>
      </c>
      <c r="K28" s="1" t="s">
        <v>1729</v>
      </c>
    </row>
    <row r="29" spans="1:11" ht="17.399999999999999">
      <c r="A29" s="1" t="s">
        <v>1743</v>
      </c>
      <c r="B29" s="1" t="str">
        <f t="shared" si="1"/>
        <v>33</v>
      </c>
      <c r="C29" s="1" t="str">
        <f t="shared" si="2"/>
        <v>nF</v>
      </c>
      <c r="D29" s="1" t="s">
        <v>1744</v>
      </c>
      <c r="E29" s="1" t="s">
        <v>2138</v>
      </c>
      <c r="F29" s="1" t="s">
        <v>1745</v>
      </c>
      <c r="G29" s="1" t="s">
        <v>108</v>
      </c>
      <c r="H29" s="1" t="s">
        <v>2136</v>
      </c>
      <c r="I29" s="1">
        <v>0.2</v>
      </c>
      <c r="J29" s="1">
        <v>2</v>
      </c>
      <c r="K29" s="1" t="s">
        <v>1746</v>
      </c>
    </row>
    <row r="30" spans="1:11" s="4" customFormat="1">
      <c r="A30" s="4" t="s">
        <v>1169</v>
      </c>
      <c r="D30" s="4" t="s">
        <v>2051</v>
      </c>
      <c r="E30" s="4" t="s">
        <v>2038</v>
      </c>
      <c r="G30" s="4">
        <v>402</v>
      </c>
      <c r="H30" s="4">
        <v>628</v>
      </c>
    </row>
    <row r="31" spans="1:11" ht="17.399999999999999">
      <c r="A31" s="1" t="s">
        <v>854</v>
      </c>
      <c r="B31" s="1" t="str">
        <f t="shared" si="1"/>
        <v>100</v>
      </c>
      <c r="C31" s="1" t="str">
        <f t="shared" si="2"/>
        <v>nF</v>
      </c>
      <c r="D31" s="1" t="s">
        <v>855</v>
      </c>
      <c r="E31" s="1" t="s">
        <v>2138</v>
      </c>
      <c r="F31" s="1" t="s">
        <v>856</v>
      </c>
      <c r="G31" s="1" t="s">
        <v>108</v>
      </c>
      <c r="H31" s="1" t="s">
        <v>2139</v>
      </c>
      <c r="I31" s="1" t="s">
        <v>23</v>
      </c>
      <c r="J31" s="1" t="s">
        <v>24</v>
      </c>
      <c r="K31" s="1" t="s">
        <v>857</v>
      </c>
    </row>
    <row r="32" spans="1:11" ht="17.399999999999999">
      <c r="A32" s="1" t="s">
        <v>1086</v>
      </c>
      <c r="B32" s="1" t="str">
        <f t="shared" si="1"/>
        <v>220</v>
      </c>
      <c r="C32" s="1" t="str">
        <f t="shared" si="2"/>
        <v>nF</v>
      </c>
      <c r="D32" s="1" t="s">
        <v>1087</v>
      </c>
      <c r="E32" s="1" t="s">
        <v>2138</v>
      </c>
      <c r="F32" s="1" t="s">
        <v>1088</v>
      </c>
      <c r="G32" s="1" t="s">
        <v>108</v>
      </c>
      <c r="H32" s="1" t="s">
        <v>2139</v>
      </c>
      <c r="I32" s="1" t="s">
        <v>23</v>
      </c>
      <c r="J32" s="1" t="s">
        <v>24</v>
      </c>
      <c r="K32" s="1" t="s">
        <v>1089</v>
      </c>
    </row>
    <row r="33" spans="1:11" ht="17.399999999999999">
      <c r="A33" s="1" t="s">
        <v>1161</v>
      </c>
      <c r="B33" s="1" t="str">
        <f t="shared" si="1"/>
        <v>470</v>
      </c>
      <c r="C33" s="1" t="str">
        <f t="shared" si="2"/>
        <v>nF</v>
      </c>
      <c r="D33" s="1" t="s">
        <v>1162</v>
      </c>
      <c r="E33" s="1" t="s">
        <v>2138</v>
      </c>
      <c r="F33" s="1" t="s">
        <v>1163</v>
      </c>
      <c r="G33" s="1" t="s">
        <v>108</v>
      </c>
      <c r="H33" s="1" t="s">
        <v>2139</v>
      </c>
      <c r="I33" s="1" t="s">
        <v>23</v>
      </c>
      <c r="J33" s="1" t="s">
        <v>24</v>
      </c>
      <c r="K33" s="1" t="s">
        <v>1164</v>
      </c>
    </row>
    <row r="34" spans="1:11" ht="17.399999999999999">
      <c r="A34" s="1" t="s">
        <v>1709</v>
      </c>
      <c r="B34" s="1" t="str">
        <f t="shared" si="1"/>
        <v>1.0</v>
      </c>
      <c r="C34" s="1" t="str">
        <f t="shared" si="2"/>
        <v>uF</v>
      </c>
      <c r="D34" s="1" t="s">
        <v>1710</v>
      </c>
      <c r="E34" s="1" t="s">
        <v>2138</v>
      </c>
      <c r="F34" s="1" t="s">
        <v>1711</v>
      </c>
      <c r="G34" s="1" t="s">
        <v>108</v>
      </c>
      <c r="H34" s="1" t="s">
        <v>2139</v>
      </c>
      <c r="I34" s="1" t="s">
        <v>23</v>
      </c>
      <c r="J34" s="1">
        <v>2</v>
      </c>
      <c r="K34" s="1" t="s">
        <v>1712</v>
      </c>
    </row>
    <row r="35" spans="1:11" s="4" customFormat="1">
      <c r="A35" s="4" t="s">
        <v>2049</v>
      </c>
      <c r="D35" s="4" t="s">
        <v>2050</v>
      </c>
      <c r="E35" s="4" t="s">
        <v>2038</v>
      </c>
      <c r="G35" s="4">
        <v>402</v>
      </c>
      <c r="H35" s="4">
        <v>669</v>
      </c>
    </row>
    <row r="36" spans="1:11" ht="17.399999999999999">
      <c r="A36" s="1" t="s">
        <v>1109</v>
      </c>
      <c r="B36" s="1" t="str">
        <f t="shared" si="1"/>
        <v>4.7</v>
      </c>
      <c r="C36" s="1" t="str">
        <f t="shared" si="2"/>
        <v>uF</v>
      </c>
      <c r="D36" s="1" t="s">
        <v>1110</v>
      </c>
      <c r="E36" s="1" t="s">
        <v>2138</v>
      </c>
      <c r="F36" s="1" t="s">
        <v>1111</v>
      </c>
      <c r="G36" s="1" t="s">
        <v>108</v>
      </c>
      <c r="H36" s="1" t="s">
        <v>2139</v>
      </c>
      <c r="I36" s="1" t="s">
        <v>1112</v>
      </c>
      <c r="J36" s="1" t="s">
        <v>24</v>
      </c>
      <c r="K36" s="1" t="s">
        <v>1113</v>
      </c>
    </row>
    <row r="37" spans="1:11" ht="17.399999999999999">
      <c r="A37" s="1" t="s">
        <v>1713</v>
      </c>
      <c r="B37" s="1" t="str">
        <f t="shared" si="1"/>
        <v>10</v>
      </c>
      <c r="C37" s="1" t="str">
        <f t="shared" si="2"/>
        <v>uF</v>
      </c>
      <c r="D37" s="1" t="s">
        <v>1714</v>
      </c>
      <c r="E37" s="1" t="s">
        <v>2138</v>
      </c>
      <c r="F37" s="1" t="s">
        <v>1715</v>
      </c>
      <c r="G37" s="1" t="s">
        <v>108</v>
      </c>
      <c r="H37" s="1" t="s">
        <v>2139</v>
      </c>
      <c r="I37" s="1" t="s">
        <v>1112</v>
      </c>
      <c r="J37" s="1">
        <v>2</v>
      </c>
      <c r="K37" s="1" t="s">
        <v>1716</v>
      </c>
    </row>
    <row r="38" spans="1:11">
      <c r="B38" s="1" t="str">
        <f t="shared" ref="B38:B40" si="3">LEFT(A38, FIND(C38, A38)-1)</f>
        <v/>
      </c>
    </row>
    <row r="39" spans="1:11">
      <c r="B39" s="1" t="str">
        <f t="shared" si="3"/>
        <v/>
      </c>
    </row>
    <row r="40" spans="1:11">
      <c r="A40" s="8" t="s">
        <v>2008</v>
      </c>
      <c r="B40" s="1" t="str">
        <f t="shared" si="3"/>
        <v/>
      </c>
    </row>
    <row r="41" spans="1:11" ht="17.399999999999999">
      <c r="A41" s="1" t="s">
        <v>848</v>
      </c>
      <c r="B41" s="1" t="str">
        <f t="shared" ref="B41:B67" si="4">LEFT(A41, FIND(C41, A41)-1)</f>
        <v>1.0</v>
      </c>
      <c r="C41" s="1" t="str">
        <f t="shared" ref="C41:C67" si="5">MID(A41, FIND("F",A41)-1, 2)</f>
        <v>pF</v>
      </c>
      <c r="D41" s="1" t="s">
        <v>1114</v>
      </c>
      <c r="E41" s="1" t="s">
        <v>2138</v>
      </c>
      <c r="F41" s="1" t="s">
        <v>1115</v>
      </c>
      <c r="G41" s="1" t="s">
        <v>22</v>
      </c>
      <c r="H41" s="1" t="s">
        <v>2139</v>
      </c>
      <c r="I41" s="1" t="s">
        <v>849</v>
      </c>
      <c r="J41" s="1" t="s">
        <v>24</v>
      </c>
      <c r="K41" s="1" t="s">
        <v>1116</v>
      </c>
    </row>
    <row r="42" spans="1:11" ht="17.399999999999999">
      <c r="A42" s="1" t="s">
        <v>1082</v>
      </c>
      <c r="B42" s="1" t="str">
        <f t="shared" si="4"/>
        <v>2.7</v>
      </c>
      <c r="C42" s="1" t="str">
        <f t="shared" si="5"/>
        <v>pF</v>
      </c>
      <c r="D42" s="1" t="s">
        <v>1083</v>
      </c>
      <c r="E42" s="1" t="s">
        <v>2138</v>
      </c>
      <c r="F42" s="1" t="s">
        <v>1084</v>
      </c>
      <c r="G42" s="1" t="s">
        <v>22</v>
      </c>
      <c r="H42" s="1" t="s">
        <v>2139</v>
      </c>
      <c r="I42" s="1" t="s">
        <v>849</v>
      </c>
      <c r="J42" s="1" t="s">
        <v>24</v>
      </c>
      <c r="K42" s="1" t="s">
        <v>1085</v>
      </c>
    </row>
    <row r="43" spans="1:11" ht="17.399999999999999">
      <c r="A43" s="1" t="s">
        <v>967</v>
      </c>
      <c r="B43" s="1" t="str">
        <f t="shared" si="4"/>
        <v>4.7</v>
      </c>
      <c r="C43" s="1" t="str">
        <f t="shared" si="5"/>
        <v>pF</v>
      </c>
      <c r="D43" s="1" t="s">
        <v>968</v>
      </c>
      <c r="E43" s="1" t="s">
        <v>2138</v>
      </c>
      <c r="F43" s="1" t="s">
        <v>969</v>
      </c>
      <c r="G43" s="1" t="s">
        <v>22</v>
      </c>
      <c r="H43" s="1" t="s">
        <v>2136</v>
      </c>
      <c r="I43" s="1" t="s">
        <v>849</v>
      </c>
      <c r="J43" s="1" t="s">
        <v>24</v>
      </c>
      <c r="K43" s="1" t="s">
        <v>970</v>
      </c>
    </row>
    <row r="44" spans="1:11" ht="17.399999999999999">
      <c r="A44" s="1" t="s">
        <v>1147</v>
      </c>
      <c r="B44" s="1" t="str">
        <f t="shared" si="4"/>
        <v>6</v>
      </c>
      <c r="C44" s="1" t="str">
        <f t="shared" si="5"/>
        <v>pF</v>
      </c>
      <c r="D44" s="1" t="s">
        <v>1148</v>
      </c>
      <c r="E44" s="1" t="s">
        <v>2138</v>
      </c>
      <c r="F44" s="1" t="s">
        <v>1149</v>
      </c>
      <c r="G44" s="1" t="s">
        <v>22</v>
      </c>
      <c r="H44" s="1" t="s">
        <v>2136</v>
      </c>
      <c r="I44" s="1" t="s">
        <v>849</v>
      </c>
      <c r="J44" s="1" t="s">
        <v>24</v>
      </c>
      <c r="K44" s="1" t="s">
        <v>1150</v>
      </c>
    </row>
    <row r="45" spans="1:11" ht="17.399999999999999">
      <c r="A45" s="1" t="s">
        <v>975</v>
      </c>
      <c r="B45" s="1" t="str">
        <f t="shared" si="4"/>
        <v>6.8</v>
      </c>
      <c r="C45" s="1" t="str">
        <f t="shared" si="5"/>
        <v>pF</v>
      </c>
      <c r="D45" s="1" t="s">
        <v>976</v>
      </c>
      <c r="E45" s="1" t="s">
        <v>2138</v>
      </c>
      <c r="F45" s="1" t="s">
        <v>977</v>
      </c>
      <c r="G45" s="1" t="s">
        <v>22</v>
      </c>
      <c r="H45" s="1" t="s">
        <v>2136</v>
      </c>
      <c r="I45" s="1" t="s">
        <v>849</v>
      </c>
      <c r="J45" s="1" t="s">
        <v>24</v>
      </c>
      <c r="K45" s="1" t="s">
        <v>978</v>
      </c>
    </row>
    <row r="46" spans="1:11" ht="17.399999999999999">
      <c r="A46" s="1" t="s">
        <v>1774</v>
      </c>
      <c r="B46" s="1" t="str">
        <f t="shared" si="4"/>
        <v>8.2</v>
      </c>
      <c r="C46" s="1" t="str">
        <f t="shared" si="5"/>
        <v>pF</v>
      </c>
      <c r="D46" s="1" t="s">
        <v>1775</v>
      </c>
      <c r="E46" s="1" t="s">
        <v>2138</v>
      </c>
      <c r="F46" s="1" t="s">
        <v>1776</v>
      </c>
      <c r="G46" s="1" t="s">
        <v>22</v>
      </c>
      <c r="H46" s="1" t="s">
        <v>2136</v>
      </c>
      <c r="I46" s="1" t="s">
        <v>1717</v>
      </c>
      <c r="J46" s="1">
        <v>2</v>
      </c>
      <c r="K46" s="1" t="s">
        <v>1777</v>
      </c>
    </row>
    <row r="47" spans="1:11" ht="17.399999999999999">
      <c r="A47" s="1" t="s">
        <v>942</v>
      </c>
      <c r="B47" s="1" t="str">
        <f t="shared" si="4"/>
        <v>10</v>
      </c>
      <c r="C47" s="1" t="str">
        <f t="shared" si="5"/>
        <v>pF</v>
      </c>
      <c r="D47" s="1" t="s">
        <v>943</v>
      </c>
      <c r="E47" s="1" t="s">
        <v>2138</v>
      </c>
      <c r="F47" s="1" t="s">
        <v>944</v>
      </c>
      <c r="G47" s="1" t="s">
        <v>22</v>
      </c>
      <c r="H47" s="1" t="s">
        <v>2139</v>
      </c>
      <c r="I47" s="1" t="s">
        <v>4</v>
      </c>
      <c r="J47" s="1" t="s">
        <v>24</v>
      </c>
      <c r="K47" s="1" t="s">
        <v>945</v>
      </c>
    </row>
    <row r="48" spans="1:11" ht="17.399999999999999">
      <c r="A48" s="1" t="s">
        <v>869</v>
      </c>
      <c r="B48" s="1" t="str">
        <f t="shared" si="4"/>
        <v>12</v>
      </c>
      <c r="C48" s="1" t="str">
        <f t="shared" si="5"/>
        <v>pF</v>
      </c>
      <c r="D48" s="1" t="s">
        <v>1151</v>
      </c>
      <c r="E48" s="1" t="s">
        <v>2138</v>
      </c>
      <c r="F48" s="1" t="s">
        <v>1152</v>
      </c>
      <c r="G48" s="1" t="s">
        <v>22</v>
      </c>
      <c r="H48" s="1" t="s">
        <v>2139</v>
      </c>
      <c r="I48" s="1" t="s">
        <v>4</v>
      </c>
      <c r="J48" s="1" t="s">
        <v>24</v>
      </c>
      <c r="K48" s="1" t="s">
        <v>1153</v>
      </c>
    </row>
    <row r="49" spans="1:11" ht="17.399999999999999">
      <c r="A49" s="1" t="s">
        <v>873</v>
      </c>
      <c r="B49" s="1" t="str">
        <f t="shared" si="4"/>
        <v>15</v>
      </c>
      <c r="C49" s="1" t="str">
        <f t="shared" si="5"/>
        <v>pF</v>
      </c>
      <c r="D49" s="1" t="s">
        <v>1063</v>
      </c>
      <c r="E49" s="1" t="s">
        <v>2138</v>
      </c>
      <c r="F49" s="1" t="s">
        <v>1064</v>
      </c>
      <c r="G49" s="1" t="s">
        <v>22</v>
      </c>
      <c r="H49" s="1" t="s">
        <v>2139</v>
      </c>
      <c r="I49" s="1" t="s">
        <v>4</v>
      </c>
      <c r="J49" s="1" t="s">
        <v>24</v>
      </c>
      <c r="K49" s="1" t="s">
        <v>1065</v>
      </c>
    </row>
    <row r="50" spans="1:11" ht="17.399999999999999">
      <c r="A50" s="1" t="s">
        <v>877</v>
      </c>
      <c r="B50" s="1" t="str">
        <f t="shared" si="4"/>
        <v>18</v>
      </c>
      <c r="C50" s="1" t="str">
        <f t="shared" si="5"/>
        <v>pF</v>
      </c>
      <c r="D50" s="1" t="s">
        <v>946</v>
      </c>
      <c r="E50" s="1" t="s">
        <v>2138</v>
      </c>
      <c r="F50" s="1" t="s">
        <v>947</v>
      </c>
      <c r="G50" s="1" t="s">
        <v>22</v>
      </c>
      <c r="H50" s="1" t="s">
        <v>2139</v>
      </c>
      <c r="I50" s="1" t="s">
        <v>4</v>
      </c>
      <c r="J50" s="1" t="s">
        <v>24</v>
      </c>
      <c r="K50" s="1" t="s">
        <v>948</v>
      </c>
    </row>
    <row r="51" spans="1:11" ht="17.399999999999999">
      <c r="A51" s="1" t="s">
        <v>949</v>
      </c>
      <c r="B51" s="1" t="str">
        <f t="shared" si="4"/>
        <v>20</v>
      </c>
      <c r="C51" s="1" t="str">
        <f t="shared" si="5"/>
        <v>pF</v>
      </c>
      <c r="D51" s="1" t="s">
        <v>950</v>
      </c>
      <c r="E51" s="1" t="s">
        <v>2138</v>
      </c>
      <c r="F51" s="1" t="s">
        <v>951</v>
      </c>
      <c r="G51" s="1" t="s">
        <v>22</v>
      </c>
      <c r="H51" s="1" t="s">
        <v>2139</v>
      </c>
      <c r="I51" s="1" t="s">
        <v>4</v>
      </c>
      <c r="J51" s="1" t="s">
        <v>24</v>
      </c>
      <c r="K51" s="1" t="s">
        <v>952</v>
      </c>
    </row>
    <row r="52" spans="1:11" ht="17.399999999999999">
      <c r="A52" s="1" t="s">
        <v>885</v>
      </c>
      <c r="B52" s="1" t="str">
        <f t="shared" si="4"/>
        <v>22</v>
      </c>
      <c r="C52" s="1" t="str">
        <f t="shared" si="5"/>
        <v>pF</v>
      </c>
      <c r="D52" s="1" t="s">
        <v>953</v>
      </c>
      <c r="E52" s="1" t="s">
        <v>2138</v>
      </c>
      <c r="F52" s="1" t="s">
        <v>954</v>
      </c>
      <c r="G52" s="1" t="s">
        <v>22</v>
      </c>
      <c r="H52" s="1" t="s">
        <v>2139</v>
      </c>
      <c r="I52" s="1" t="s">
        <v>4</v>
      </c>
      <c r="J52" s="1" t="s">
        <v>24</v>
      </c>
      <c r="K52" s="1" t="s">
        <v>955</v>
      </c>
    </row>
    <row r="53" spans="1:11" ht="17.399999999999999">
      <c r="A53" s="1" t="s">
        <v>956</v>
      </c>
      <c r="B53" s="1" t="str">
        <f t="shared" si="4"/>
        <v>27</v>
      </c>
      <c r="C53" s="1" t="str">
        <f t="shared" si="5"/>
        <v>pF</v>
      </c>
      <c r="D53" s="1" t="s">
        <v>957</v>
      </c>
      <c r="E53" s="1" t="s">
        <v>2138</v>
      </c>
      <c r="F53" s="1" t="s">
        <v>958</v>
      </c>
      <c r="G53" s="1" t="s">
        <v>22</v>
      </c>
      <c r="H53" s="1" t="s">
        <v>2139</v>
      </c>
      <c r="I53" s="1" t="s">
        <v>4</v>
      </c>
      <c r="J53" s="1" t="s">
        <v>24</v>
      </c>
      <c r="K53" s="1" t="s">
        <v>959</v>
      </c>
    </row>
    <row r="54" spans="1:11" ht="17.399999999999999">
      <c r="A54" s="1" t="s">
        <v>1026</v>
      </c>
      <c r="B54" s="1" t="str">
        <f t="shared" si="4"/>
        <v>30</v>
      </c>
      <c r="C54" s="1" t="str">
        <f t="shared" si="5"/>
        <v>pF</v>
      </c>
      <c r="D54" s="1" t="s">
        <v>1102</v>
      </c>
      <c r="E54" s="1" t="s">
        <v>2138</v>
      </c>
      <c r="F54" s="1" t="s">
        <v>1103</v>
      </c>
      <c r="G54" s="1" t="s">
        <v>22</v>
      </c>
      <c r="H54" s="1" t="s">
        <v>2139</v>
      </c>
      <c r="I54" s="1" t="s">
        <v>4</v>
      </c>
      <c r="J54" s="1" t="s">
        <v>24</v>
      </c>
      <c r="K54" s="1" t="s">
        <v>1104</v>
      </c>
    </row>
    <row r="55" spans="1:11" ht="17.399999999999999">
      <c r="A55" s="1" t="s">
        <v>893</v>
      </c>
      <c r="B55" s="1" t="str">
        <f t="shared" si="4"/>
        <v>33</v>
      </c>
      <c r="C55" s="1" t="str">
        <f t="shared" si="5"/>
        <v>pF</v>
      </c>
      <c r="D55" s="1" t="s">
        <v>960</v>
      </c>
      <c r="E55" s="1" t="s">
        <v>2138</v>
      </c>
      <c r="F55" s="1" t="s">
        <v>961</v>
      </c>
      <c r="G55" s="1" t="s">
        <v>22</v>
      </c>
      <c r="H55" s="1" t="s">
        <v>2139</v>
      </c>
      <c r="I55" s="1" t="s">
        <v>4</v>
      </c>
      <c r="J55" s="1" t="s">
        <v>24</v>
      </c>
      <c r="K55" s="1" t="s">
        <v>962</v>
      </c>
    </row>
    <row r="56" spans="1:11" ht="17.399999999999999">
      <c r="A56" s="1" t="s">
        <v>971</v>
      </c>
      <c r="B56" s="1" t="str">
        <f t="shared" si="4"/>
        <v>47</v>
      </c>
      <c r="C56" s="1" t="str">
        <f t="shared" si="5"/>
        <v>pF</v>
      </c>
      <c r="D56" s="1" t="s">
        <v>972</v>
      </c>
      <c r="E56" s="1" t="s">
        <v>2138</v>
      </c>
      <c r="F56" s="1" t="s">
        <v>973</v>
      </c>
      <c r="G56" s="1" t="s">
        <v>22</v>
      </c>
      <c r="H56" s="1" t="s">
        <v>2139</v>
      </c>
      <c r="I56" s="1" t="s">
        <v>4</v>
      </c>
      <c r="J56" s="1" t="s">
        <v>24</v>
      </c>
      <c r="K56" s="1" t="s">
        <v>974</v>
      </c>
    </row>
    <row r="57" spans="1:11" ht="17.399999999999999">
      <c r="A57" s="1" t="s">
        <v>1154</v>
      </c>
      <c r="B57" s="1" t="str">
        <f t="shared" si="4"/>
        <v>56</v>
      </c>
      <c r="C57" s="1" t="str">
        <f t="shared" si="5"/>
        <v>pF</v>
      </c>
      <c r="D57" s="1" t="s">
        <v>1155</v>
      </c>
      <c r="E57" s="1" t="s">
        <v>2138</v>
      </c>
      <c r="F57" s="1" t="s">
        <v>1156</v>
      </c>
      <c r="G57" s="1" t="s">
        <v>22</v>
      </c>
      <c r="H57" s="1" t="s">
        <v>2139</v>
      </c>
      <c r="I57" s="1" t="s">
        <v>4</v>
      </c>
      <c r="J57" s="1" t="s">
        <v>24</v>
      </c>
      <c r="K57" s="1" t="s">
        <v>1157</v>
      </c>
    </row>
    <row r="58" spans="1:11" ht="17.399999999999999">
      <c r="A58" s="1" t="s">
        <v>1121</v>
      </c>
      <c r="B58" s="1" t="str">
        <f t="shared" si="4"/>
        <v>68</v>
      </c>
      <c r="C58" s="1" t="str">
        <f t="shared" si="5"/>
        <v>pF</v>
      </c>
      <c r="D58" s="1" t="s">
        <v>1122</v>
      </c>
      <c r="E58" s="1" t="s">
        <v>2138</v>
      </c>
      <c r="F58" s="1" t="s">
        <v>1123</v>
      </c>
      <c r="G58" s="1" t="s">
        <v>22</v>
      </c>
      <c r="H58" s="1" t="s">
        <v>2139</v>
      </c>
      <c r="I58" s="1" t="s">
        <v>4</v>
      </c>
      <c r="J58" s="1" t="s">
        <v>24</v>
      </c>
      <c r="K58" s="1" t="s">
        <v>1124</v>
      </c>
    </row>
    <row r="59" spans="1:11" ht="17.399999999999999">
      <c r="A59" s="1" t="s">
        <v>865</v>
      </c>
      <c r="B59" s="1" t="str">
        <f t="shared" si="4"/>
        <v>100</v>
      </c>
      <c r="C59" s="1" t="str">
        <f t="shared" si="5"/>
        <v>pF</v>
      </c>
      <c r="D59" s="1" t="s">
        <v>1069</v>
      </c>
      <c r="E59" s="1" t="s">
        <v>2138</v>
      </c>
      <c r="F59" s="1" t="s">
        <v>1070</v>
      </c>
      <c r="G59" s="1" t="s">
        <v>22</v>
      </c>
      <c r="H59" s="1" t="s">
        <v>2139</v>
      </c>
      <c r="I59" s="1" t="s">
        <v>4</v>
      </c>
      <c r="J59" s="1" t="s">
        <v>24</v>
      </c>
      <c r="K59" s="1" t="s">
        <v>1071</v>
      </c>
    </row>
    <row r="60" spans="1:11" ht="17.399999999999999">
      <c r="A60" s="1" t="s">
        <v>900</v>
      </c>
      <c r="B60" s="1" t="str">
        <f t="shared" si="4"/>
        <v>150</v>
      </c>
      <c r="C60" s="1" t="str">
        <f t="shared" si="5"/>
        <v>pF</v>
      </c>
      <c r="D60" s="1" t="s">
        <v>901</v>
      </c>
      <c r="E60" s="1" t="s">
        <v>2138</v>
      </c>
      <c r="F60" s="1" t="s">
        <v>902</v>
      </c>
      <c r="G60" s="1" t="s">
        <v>22</v>
      </c>
      <c r="H60" s="1" t="s">
        <v>2136</v>
      </c>
      <c r="I60" s="1" t="s">
        <v>23</v>
      </c>
      <c r="J60" s="1" t="s">
        <v>24</v>
      </c>
      <c r="K60" s="1" t="s">
        <v>903</v>
      </c>
    </row>
    <row r="61" spans="1:11" ht="17.399999999999999">
      <c r="A61" s="1" t="s">
        <v>1192</v>
      </c>
      <c r="B61" s="1" t="str">
        <f t="shared" si="4"/>
        <v>200</v>
      </c>
      <c r="C61" s="1" t="str">
        <f t="shared" si="5"/>
        <v>pF</v>
      </c>
      <c r="D61" s="1" t="s">
        <v>1193</v>
      </c>
      <c r="E61" s="1" t="s">
        <v>2138</v>
      </c>
      <c r="F61" s="1" t="s">
        <v>1194</v>
      </c>
      <c r="G61" s="1" t="s">
        <v>22</v>
      </c>
      <c r="H61" s="1" t="s">
        <v>2136</v>
      </c>
      <c r="I61" s="1" t="s">
        <v>23</v>
      </c>
      <c r="J61" s="1" t="s">
        <v>24</v>
      </c>
      <c r="K61" s="1" t="s">
        <v>1195</v>
      </c>
    </row>
    <row r="62" spans="1:11" ht="17.399999999999999">
      <c r="A62" s="1" t="s">
        <v>908</v>
      </c>
      <c r="B62" s="1" t="str">
        <f t="shared" si="4"/>
        <v>220</v>
      </c>
      <c r="C62" s="1" t="str">
        <f t="shared" si="5"/>
        <v>pF</v>
      </c>
      <c r="D62" s="1" t="s">
        <v>909</v>
      </c>
      <c r="E62" s="1" t="s">
        <v>2138</v>
      </c>
      <c r="F62" s="1" t="s">
        <v>910</v>
      </c>
      <c r="G62" s="1" t="s">
        <v>22</v>
      </c>
      <c r="H62" s="1" t="s">
        <v>2139</v>
      </c>
      <c r="I62" s="1" t="s">
        <v>23</v>
      </c>
      <c r="J62" s="1" t="s">
        <v>24</v>
      </c>
      <c r="K62" s="1" t="s">
        <v>911</v>
      </c>
    </row>
    <row r="63" spans="1:11" ht="17.399999999999999">
      <c r="A63" s="1" t="s">
        <v>963</v>
      </c>
      <c r="B63" s="1" t="str">
        <f t="shared" si="4"/>
        <v>330</v>
      </c>
      <c r="C63" s="1" t="str">
        <f t="shared" si="5"/>
        <v>pF</v>
      </c>
      <c r="D63" s="1" t="s">
        <v>964</v>
      </c>
      <c r="E63" s="1" t="s">
        <v>2138</v>
      </c>
      <c r="F63" s="1" t="s">
        <v>965</v>
      </c>
      <c r="G63" s="1" t="s">
        <v>22</v>
      </c>
      <c r="H63" s="1" t="s">
        <v>2139</v>
      </c>
      <c r="I63" s="1" t="s">
        <v>4</v>
      </c>
      <c r="J63" s="1" t="s">
        <v>24</v>
      </c>
      <c r="K63" s="1" t="s">
        <v>966</v>
      </c>
    </row>
    <row r="64" spans="1:11" ht="17.399999999999999">
      <c r="A64" s="1" t="s">
        <v>847</v>
      </c>
      <c r="B64" s="1" t="str">
        <f t="shared" si="4"/>
        <v>470</v>
      </c>
      <c r="C64" s="1" t="str">
        <f t="shared" si="5"/>
        <v>pF</v>
      </c>
      <c r="D64" s="1" t="s">
        <v>923</v>
      </c>
      <c r="E64" s="1" t="s">
        <v>2138</v>
      </c>
      <c r="F64" s="1" t="s">
        <v>924</v>
      </c>
      <c r="G64" s="1" t="s">
        <v>22</v>
      </c>
      <c r="H64" s="1" t="s">
        <v>2136</v>
      </c>
      <c r="I64" s="1" t="s">
        <v>23</v>
      </c>
      <c r="J64" s="1" t="s">
        <v>24</v>
      </c>
      <c r="K64" s="1" t="s">
        <v>925</v>
      </c>
    </row>
    <row r="65" spans="1:11" ht="17.399999999999999">
      <c r="A65" s="1" t="s">
        <v>934</v>
      </c>
      <c r="B65" s="1" t="str">
        <f t="shared" si="4"/>
        <v>680</v>
      </c>
      <c r="C65" s="1" t="str">
        <f t="shared" si="5"/>
        <v>pF</v>
      </c>
      <c r="D65" s="1" t="s">
        <v>935</v>
      </c>
      <c r="E65" s="1" t="s">
        <v>2138</v>
      </c>
      <c r="F65" s="1" t="s">
        <v>936</v>
      </c>
      <c r="G65" s="1" t="s">
        <v>22</v>
      </c>
      <c r="H65" s="1" t="s">
        <v>2136</v>
      </c>
      <c r="I65" s="1" t="s">
        <v>23</v>
      </c>
      <c r="J65" s="1" t="s">
        <v>24</v>
      </c>
      <c r="K65" s="1" t="s">
        <v>937</v>
      </c>
    </row>
    <row r="66" spans="1:11" ht="17.399999999999999">
      <c r="A66" s="1" t="s">
        <v>850</v>
      </c>
      <c r="B66" s="1" t="str">
        <f t="shared" si="4"/>
        <v>1</v>
      </c>
      <c r="C66" s="1" t="str">
        <f t="shared" si="5"/>
        <v>nF</v>
      </c>
      <c r="D66" s="1" t="s">
        <v>897</v>
      </c>
      <c r="E66" s="1" t="s">
        <v>2138</v>
      </c>
      <c r="F66" s="1" t="s">
        <v>898</v>
      </c>
      <c r="G66" s="1" t="s">
        <v>22</v>
      </c>
      <c r="H66" s="1" t="s">
        <v>2139</v>
      </c>
      <c r="I66" s="1" t="s">
        <v>23</v>
      </c>
      <c r="J66" s="1" t="s">
        <v>24</v>
      </c>
      <c r="K66" s="1" t="s">
        <v>899</v>
      </c>
    </row>
    <row r="67" spans="1:11" ht="17.399999999999999">
      <c r="A67" s="1" t="s">
        <v>904</v>
      </c>
      <c r="B67" s="1" t="str">
        <f t="shared" si="4"/>
        <v>1.5</v>
      </c>
      <c r="C67" s="1" t="str">
        <f t="shared" si="5"/>
        <v>nF</v>
      </c>
      <c r="D67" s="1" t="s">
        <v>905</v>
      </c>
      <c r="E67" s="1" t="s">
        <v>2138</v>
      </c>
      <c r="F67" s="1" t="s">
        <v>906</v>
      </c>
      <c r="G67" s="1" t="s">
        <v>22</v>
      </c>
      <c r="H67" s="1" t="s">
        <v>2136</v>
      </c>
      <c r="I67" s="1" t="s">
        <v>23</v>
      </c>
      <c r="J67" s="1" t="s">
        <v>24</v>
      </c>
      <c r="K67" s="1" t="s">
        <v>907</v>
      </c>
    </row>
    <row r="68" spans="1:11" ht="17.399999999999999">
      <c r="A68" s="1" t="s">
        <v>858</v>
      </c>
      <c r="B68" s="1" t="str">
        <f t="shared" ref="B68:B87" si="6">LEFT(A68, FIND(C68, A68)-1)</f>
        <v>2.2</v>
      </c>
      <c r="C68" s="1" t="str">
        <f t="shared" ref="C68:C87" si="7">MID(A68, FIND("F",A68)-1, 2)</f>
        <v>nF</v>
      </c>
      <c r="D68" s="1" t="s">
        <v>912</v>
      </c>
      <c r="E68" s="1" t="s">
        <v>2138</v>
      </c>
      <c r="F68" s="1" t="s">
        <v>913</v>
      </c>
      <c r="G68" s="1" t="s">
        <v>22</v>
      </c>
      <c r="H68" s="1" t="s">
        <v>2136</v>
      </c>
      <c r="I68" s="1" t="s">
        <v>23</v>
      </c>
      <c r="J68" s="1" t="s">
        <v>24</v>
      </c>
      <c r="K68" s="1" t="s">
        <v>914</v>
      </c>
    </row>
    <row r="69" spans="1:11" ht="17.399999999999999">
      <c r="A69" s="1" t="s">
        <v>1766</v>
      </c>
      <c r="B69" s="1" t="str">
        <f t="shared" si="6"/>
        <v>2.7</v>
      </c>
      <c r="C69" s="1" t="str">
        <f t="shared" si="7"/>
        <v>nF</v>
      </c>
      <c r="D69" s="1" t="s">
        <v>1767</v>
      </c>
      <c r="E69" s="1" t="s">
        <v>2138</v>
      </c>
      <c r="F69" s="1" t="s">
        <v>1768</v>
      </c>
      <c r="G69" s="1" t="s">
        <v>22</v>
      </c>
      <c r="H69" s="1" t="s">
        <v>2136</v>
      </c>
      <c r="I69" s="1" t="s">
        <v>23</v>
      </c>
      <c r="J69" s="1">
        <v>2</v>
      </c>
      <c r="K69" s="1" t="s">
        <v>1769</v>
      </c>
    </row>
    <row r="70" spans="1:11" ht="17.399999999999999">
      <c r="A70" s="1" t="s">
        <v>919</v>
      </c>
      <c r="B70" s="1" t="str">
        <f t="shared" si="6"/>
        <v>3.3</v>
      </c>
      <c r="C70" s="1" t="str">
        <f t="shared" si="7"/>
        <v>nF</v>
      </c>
      <c r="D70" s="1" t="s">
        <v>920</v>
      </c>
      <c r="E70" s="1" t="s">
        <v>2138</v>
      </c>
      <c r="F70" s="1" t="s">
        <v>921</v>
      </c>
      <c r="G70" s="1" t="s">
        <v>22</v>
      </c>
      <c r="H70" s="1" t="s">
        <v>2139</v>
      </c>
      <c r="I70" s="1" t="s">
        <v>23</v>
      </c>
      <c r="J70" s="1" t="s">
        <v>24</v>
      </c>
      <c r="K70" s="1" t="s">
        <v>922</v>
      </c>
    </row>
    <row r="71" spans="1:11" ht="17.399999999999999">
      <c r="A71" s="1" t="s">
        <v>1000</v>
      </c>
      <c r="B71" s="1" t="str">
        <f t="shared" si="6"/>
        <v>4.7</v>
      </c>
      <c r="C71" s="1" t="str">
        <f t="shared" si="7"/>
        <v>nF</v>
      </c>
      <c r="D71" s="1" t="s">
        <v>1182</v>
      </c>
      <c r="E71" s="1" t="s">
        <v>2138</v>
      </c>
      <c r="F71" s="1" t="s">
        <v>1183</v>
      </c>
      <c r="G71" s="1" t="s">
        <v>22</v>
      </c>
      <c r="H71" s="1" t="s">
        <v>2136</v>
      </c>
      <c r="I71" s="1" t="s">
        <v>23</v>
      </c>
      <c r="J71" s="1" t="s">
        <v>24</v>
      </c>
      <c r="K71" s="1" t="s">
        <v>1184</v>
      </c>
    </row>
    <row r="72" spans="1:11" ht="17.399999999999999">
      <c r="A72" s="1" t="s">
        <v>938</v>
      </c>
      <c r="B72" s="1" t="str">
        <f t="shared" si="6"/>
        <v>6.8</v>
      </c>
      <c r="C72" s="1" t="str">
        <f t="shared" si="7"/>
        <v>nF</v>
      </c>
      <c r="D72" s="1" t="s">
        <v>939</v>
      </c>
      <c r="E72" s="1" t="s">
        <v>2138</v>
      </c>
      <c r="F72" s="1" t="s">
        <v>940</v>
      </c>
      <c r="G72" s="1" t="s">
        <v>22</v>
      </c>
      <c r="H72" s="1" t="s">
        <v>2136</v>
      </c>
      <c r="I72" s="1" t="s">
        <v>23</v>
      </c>
      <c r="J72" s="1" t="s">
        <v>24</v>
      </c>
      <c r="K72" s="1" t="s">
        <v>941</v>
      </c>
    </row>
    <row r="73" spans="1:11" ht="17.399999999999999">
      <c r="A73" s="1" t="s">
        <v>1770</v>
      </c>
      <c r="B73" s="1" t="str">
        <f t="shared" si="6"/>
        <v>8.2</v>
      </c>
      <c r="C73" s="1" t="str">
        <f t="shared" si="7"/>
        <v>nF</v>
      </c>
      <c r="D73" s="1" t="s">
        <v>1771</v>
      </c>
      <c r="E73" s="1" t="s">
        <v>2138</v>
      </c>
      <c r="F73" s="1" t="s">
        <v>1772</v>
      </c>
      <c r="G73" s="1" t="s">
        <v>22</v>
      </c>
      <c r="H73" s="1" t="s">
        <v>2139</v>
      </c>
      <c r="I73" s="1" t="s">
        <v>23</v>
      </c>
      <c r="J73" s="1">
        <v>2</v>
      </c>
      <c r="K73" s="1" t="s">
        <v>1773</v>
      </c>
    </row>
    <row r="74" spans="1:11" ht="17.399999999999999">
      <c r="A74" s="1" t="s">
        <v>982</v>
      </c>
      <c r="B74" s="1" t="str">
        <f t="shared" si="6"/>
        <v>10</v>
      </c>
      <c r="C74" s="1" t="str">
        <f t="shared" si="7"/>
        <v>nF</v>
      </c>
      <c r="D74" s="1" t="s">
        <v>1185</v>
      </c>
      <c r="E74" s="1" t="s">
        <v>2138</v>
      </c>
      <c r="F74" s="1" t="s">
        <v>1186</v>
      </c>
      <c r="G74" s="1" t="s">
        <v>22</v>
      </c>
      <c r="H74" s="1" t="s">
        <v>2136</v>
      </c>
      <c r="I74" s="1" t="s">
        <v>23</v>
      </c>
      <c r="J74" s="1" t="s">
        <v>24</v>
      </c>
      <c r="K74" s="1" t="s">
        <v>1187</v>
      </c>
    </row>
    <row r="75" spans="1:11" ht="17.399999999999999">
      <c r="A75" s="1" t="s">
        <v>1762</v>
      </c>
      <c r="B75" s="1" t="str">
        <f t="shared" si="6"/>
        <v>15</v>
      </c>
      <c r="C75" s="1" t="str">
        <f t="shared" si="7"/>
        <v>nF</v>
      </c>
      <c r="D75" s="1" t="s">
        <v>1763</v>
      </c>
      <c r="E75" s="1" t="s">
        <v>2138</v>
      </c>
      <c r="F75" s="1" t="s">
        <v>1764</v>
      </c>
      <c r="G75" s="1" t="s">
        <v>22</v>
      </c>
      <c r="H75" s="1" t="s">
        <v>2136</v>
      </c>
      <c r="I75" s="1" t="s">
        <v>23</v>
      </c>
      <c r="J75" s="1">
        <v>2</v>
      </c>
      <c r="K75" s="1" t="s">
        <v>1765</v>
      </c>
    </row>
    <row r="76" spans="1:11" ht="17.399999999999999">
      <c r="A76" s="1" t="s">
        <v>915</v>
      </c>
      <c r="B76" s="1" t="str">
        <f t="shared" si="6"/>
        <v>22</v>
      </c>
      <c r="C76" s="1" t="str">
        <f t="shared" si="7"/>
        <v>nF</v>
      </c>
      <c r="D76" s="1" t="s">
        <v>916</v>
      </c>
      <c r="E76" s="1" t="s">
        <v>2138</v>
      </c>
      <c r="F76" s="1" t="s">
        <v>917</v>
      </c>
      <c r="G76" s="1" t="s">
        <v>22</v>
      </c>
      <c r="H76" s="1" t="s">
        <v>2139</v>
      </c>
      <c r="I76" s="1" t="s">
        <v>23</v>
      </c>
      <c r="J76" s="1" t="s">
        <v>24</v>
      </c>
      <c r="K76" s="1" t="s">
        <v>918</v>
      </c>
    </row>
    <row r="77" spans="1:11" ht="17.399999999999999">
      <c r="A77" s="1" t="s">
        <v>926</v>
      </c>
      <c r="B77" s="1" t="str">
        <f t="shared" si="6"/>
        <v>47</v>
      </c>
      <c r="C77" s="1" t="str">
        <f t="shared" si="7"/>
        <v>nF</v>
      </c>
      <c r="D77" s="1" t="s">
        <v>927</v>
      </c>
      <c r="E77" s="1" t="s">
        <v>2138</v>
      </c>
      <c r="F77" s="1" t="s">
        <v>928</v>
      </c>
      <c r="G77" s="1" t="s">
        <v>22</v>
      </c>
      <c r="H77" s="1" t="s">
        <v>2139</v>
      </c>
      <c r="I77" s="1" t="s">
        <v>23</v>
      </c>
      <c r="J77" s="1" t="s">
        <v>24</v>
      </c>
      <c r="K77" s="1" t="s">
        <v>929</v>
      </c>
    </row>
    <row r="78" spans="1:11" ht="17.399999999999999">
      <c r="A78" s="1" t="s">
        <v>1136</v>
      </c>
      <c r="B78" s="1" t="str">
        <f t="shared" si="6"/>
        <v>68</v>
      </c>
      <c r="C78" s="1" t="str">
        <f t="shared" si="7"/>
        <v>nF</v>
      </c>
      <c r="D78" s="1" t="s">
        <v>1137</v>
      </c>
      <c r="E78" s="1" t="s">
        <v>2138</v>
      </c>
      <c r="F78" s="1" t="s">
        <v>1138</v>
      </c>
      <c r="G78" s="1" t="s">
        <v>22</v>
      </c>
      <c r="H78" s="1" t="s">
        <v>2139</v>
      </c>
      <c r="I78" s="1" t="s">
        <v>23</v>
      </c>
      <c r="J78" s="1" t="s">
        <v>24</v>
      </c>
      <c r="K78" s="1" t="s">
        <v>1139</v>
      </c>
    </row>
    <row r="79" spans="1:11" ht="17.399999999999999">
      <c r="A79" s="1" t="s">
        <v>1036</v>
      </c>
      <c r="B79" s="1" t="str">
        <f t="shared" si="6"/>
        <v>100</v>
      </c>
      <c r="C79" s="1" t="str">
        <f t="shared" si="7"/>
        <v>nF</v>
      </c>
      <c r="D79" s="1" t="s">
        <v>1060</v>
      </c>
      <c r="E79" s="1" t="s">
        <v>2138</v>
      </c>
      <c r="F79" s="1" t="s">
        <v>1061</v>
      </c>
      <c r="G79" s="1" t="s">
        <v>22</v>
      </c>
      <c r="H79" s="1" t="s">
        <v>2140</v>
      </c>
      <c r="I79" s="1" t="s">
        <v>23</v>
      </c>
      <c r="J79" s="1" t="s">
        <v>24</v>
      </c>
      <c r="K79" s="1" t="s">
        <v>1062</v>
      </c>
    </row>
    <row r="80" spans="1:11" ht="17.399999999999999">
      <c r="A80" s="1" t="s">
        <v>1098</v>
      </c>
      <c r="B80" s="1" t="str">
        <f t="shared" si="6"/>
        <v>220</v>
      </c>
      <c r="C80" s="1" t="str">
        <f t="shared" si="7"/>
        <v>nF</v>
      </c>
      <c r="D80" s="1" t="s">
        <v>1099</v>
      </c>
      <c r="E80" s="1" t="s">
        <v>2138</v>
      </c>
      <c r="F80" s="1" t="s">
        <v>1100</v>
      </c>
      <c r="G80" s="1" t="s">
        <v>22</v>
      </c>
      <c r="H80" s="1" t="s">
        <v>2139</v>
      </c>
      <c r="I80" s="1" t="s">
        <v>23</v>
      </c>
      <c r="J80" s="1" t="s">
        <v>24</v>
      </c>
      <c r="K80" s="1" t="s">
        <v>1101</v>
      </c>
    </row>
    <row r="81" spans="1:11" ht="17.399999999999999">
      <c r="A81" s="1" t="s">
        <v>1196</v>
      </c>
      <c r="B81" s="1" t="str">
        <f t="shared" si="6"/>
        <v>330</v>
      </c>
      <c r="C81" s="1" t="str">
        <f t="shared" si="7"/>
        <v>nF</v>
      </c>
      <c r="D81" s="1" t="s">
        <v>1197</v>
      </c>
      <c r="E81" s="1" t="s">
        <v>2138</v>
      </c>
      <c r="F81" s="1" t="s">
        <v>1198</v>
      </c>
      <c r="G81" s="1" t="s">
        <v>22</v>
      </c>
      <c r="H81" s="1" t="s">
        <v>2136</v>
      </c>
      <c r="I81" s="1" t="s">
        <v>849</v>
      </c>
      <c r="J81" s="1" t="s">
        <v>24</v>
      </c>
      <c r="K81" s="1" t="s">
        <v>1199</v>
      </c>
    </row>
    <row r="82" spans="1:11" ht="17.399999999999999">
      <c r="A82" s="1" t="s">
        <v>930</v>
      </c>
      <c r="B82" s="1" t="str">
        <f t="shared" si="6"/>
        <v>470</v>
      </c>
      <c r="C82" s="1" t="str">
        <f t="shared" si="7"/>
        <v>nF</v>
      </c>
      <c r="D82" s="1" t="s">
        <v>931</v>
      </c>
      <c r="E82" s="1" t="s">
        <v>2138</v>
      </c>
      <c r="F82" s="1" t="s">
        <v>932</v>
      </c>
      <c r="G82" s="1" t="s">
        <v>22</v>
      </c>
      <c r="H82" s="1" t="s">
        <v>2139</v>
      </c>
      <c r="I82" s="1" t="s">
        <v>23</v>
      </c>
      <c r="J82" s="1" t="s">
        <v>24</v>
      </c>
      <c r="K82" s="1" t="s">
        <v>933</v>
      </c>
    </row>
    <row r="83" spans="1:11" ht="17.399999999999999">
      <c r="A83" s="1" t="s">
        <v>1040</v>
      </c>
      <c r="B83" s="1" t="str">
        <f t="shared" si="6"/>
        <v>1</v>
      </c>
      <c r="C83" s="1" t="str">
        <f t="shared" si="7"/>
        <v>uF</v>
      </c>
      <c r="D83" s="1" t="s">
        <v>1075</v>
      </c>
      <c r="E83" s="1" t="s">
        <v>2138</v>
      </c>
      <c r="F83" s="1" t="s">
        <v>1076</v>
      </c>
      <c r="G83" s="1" t="s">
        <v>22</v>
      </c>
      <c r="H83" s="1" t="s">
        <v>2139</v>
      </c>
      <c r="I83" s="1" t="s">
        <v>23</v>
      </c>
      <c r="J83" s="1" t="s">
        <v>24</v>
      </c>
      <c r="K83" s="1" t="s">
        <v>1077</v>
      </c>
    </row>
    <row r="84" spans="1:11" ht="17.399999999999999">
      <c r="A84" s="1" t="s">
        <v>1105</v>
      </c>
      <c r="B84" s="1" t="str">
        <f t="shared" si="6"/>
        <v>2.2</v>
      </c>
      <c r="C84" s="1" t="str">
        <f t="shared" si="7"/>
        <v>uF</v>
      </c>
      <c r="D84" s="1" t="s">
        <v>1106</v>
      </c>
      <c r="E84" s="1" t="s">
        <v>2138</v>
      </c>
      <c r="F84" s="1" t="s">
        <v>1107</v>
      </c>
      <c r="G84" s="1" t="s">
        <v>22</v>
      </c>
      <c r="H84" s="1" t="s">
        <v>2139</v>
      </c>
      <c r="I84" s="1" t="s">
        <v>23</v>
      </c>
      <c r="J84" s="1" t="s">
        <v>24</v>
      </c>
      <c r="K84" s="1" t="s">
        <v>1108</v>
      </c>
    </row>
    <row r="85" spans="1:11" ht="17.399999999999999">
      <c r="A85" s="1" t="s">
        <v>1090</v>
      </c>
      <c r="B85" s="1" t="str">
        <f t="shared" si="6"/>
        <v>4.7</v>
      </c>
      <c r="C85" s="1" t="str">
        <f t="shared" si="7"/>
        <v>uF</v>
      </c>
      <c r="D85" s="1" t="s">
        <v>1091</v>
      </c>
      <c r="E85" s="1" t="s">
        <v>2138</v>
      </c>
      <c r="F85" s="1" t="s">
        <v>1092</v>
      </c>
      <c r="G85" s="1" t="s">
        <v>22</v>
      </c>
      <c r="H85" s="1" t="s">
        <v>2139</v>
      </c>
      <c r="I85" s="1" t="s">
        <v>23</v>
      </c>
      <c r="J85" s="1" t="s">
        <v>24</v>
      </c>
      <c r="K85" s="1" t="s">
        <v>1093</v>
      </c>
    </row>
    <row r="86" spans="1:11" ht="17.399999999999999">
      <c r="A86" s="1" t="s">
        <v>1094</v>
      </c>
      <c r="B86" s="1" t="str">
        <f t="shared" si="6"/>
        <v>10</v>
      </c>
      <c r="C86" s="1" t="str">
        <f t="shared" si="7"/>
        <v>uF</v>
      </c>
      <c r="D86" s="1" t="s">
        <v>1095</v>
      </c>
      <c r="E86" s="1" t="s">
        <v>2138</v>
      </c>
      <c r="F86" s="1" t="s">
        <v>1096</v>
      </c>
      <c r="G86" s="1" t="s">
        <v>22</v>
      </c>
      <c r="H86" s="1" t="s">
        <v>2139</v>
      </c>
      <c r="I86" s="1" t="s">
        <v>23</v>
      </c>
      <c r="J86" s="1" t="s">
        <v>24</v>
      </c>
      <c r="K86" s="1" t="s">
        <v>1097</v>
      </c>
    </row>
    <row r="87" spans="1:11" ht="17.399999999999999">
      <c r="A87" s="1" t="s">
        <v>1188</v>
      </c>
      <c r="B87" s="1" t="str">
        <f t="shared" si="6"/>
        <v>22</v>
      </c>
      <c r="C87" s="1" t="str">
        <f t="shared" si="7"/>
        <v>uF</v>
      </c>
      <c r="D87" s="1" t="s">
        <v>1189</v>
      </c>
      <c r="E87" s="1" t="s">
        <v>2138</v>
      </c>
      <c r="F87" s="1" t="s">
        <v>1190</v>
      </c>
      <c r="G87" s="1" t="s">
        <v>22</v>
      </c>
      <c r="H87" s="1" t="s">
        <v>2139</v>
      </c>
      <c r="I87" s="1" t="s">
        <v>1112</v>
      </c>
      <c r="J87" s="1" t="s">
        <v>24</v>
      </c>
      <c r="K87" s="1" t="s">
        <v>1191</v>
      </c>
    </row>
    <row r="88" spans="1:11">
      <c r="B88" s="1" t="str">
        <f t="shared" ref="B88:B90" si="8">LEFT(A88, FIND(C88, A88)-1)</f>
        <v/>
      </c>
    </row>
    <row r="89" spans="1:11">
      <c r="B89" s="1" t="str">
        <f t="shared" si="8"/>
        <v/>
      </c>
    </row>
    <row r="90" spans="1:11">
      <c r="A90" s="8" t="s">
        <v>2013</v>
      </c>
      <c r="B90" s="1" t="str">
        <f t="shared" si="8"/>
        <v/>
      </c>
    </row>
    <row r="91" spans="1:11" ht="17.399999999999999">
      <c r="A91" s="1" t="s">
        <v>881</v>
      </c>
      <c r="B91" s="1" t="str">
        <f t="shared" ref="B91:B126" si="9">LEFT(A91, FIND(C91, A91)-1)</f>
        <v>1.5</v>
      </c>
      <c r="C91" s="1" t="str">
        <f t="shared" ref="C91:C126" si="10">MID(A91, FIND("F",A91)-1, 2)</f>
        <v>pF</v>
      </c>
      <c r="D91" s="1" t="s">
        <v>1200</v>
      </c>
      <c r="E91" s="1" t="s">
        <v>2138</v>
      </c>
      <c r="F91" s="1" t="s">
        <v>1201</v>
      </c>
      <c r="G91" s="1" t="s">
        <v>29</v>
      </c>
      <c r="H91" s="1" t="s">
        <v>2136</v>
      </c>
      <c r="I91" s="1" t="s">
        <v>849</v>
      </c>
      <c r="J91" s="1" t="s">
        <v>24</v>
      </c>
      <c r="K91" s="1" t="s">
        <v>1202</v>
      </c>
    </row>
    <row r="92" spans="1:11" ht="17.399999999999999">
      <c r="A92" s="1" t="s">
        <v>1082</v>
      </c>
      <c r="B92" s="1" t="str">
        <f t="shared" si="9"/>
        <v>2.7</v>
      </c>
      <c r="C92" s="1" t="str">
        <f t="shared" si="10"/>
        <v>pF</v>
      </c>
      <c r="D92" s="1" t="s">
        <v>1203</v>
      </c>
      <c r="E92" s="1" t="s">
        <v>2138</v>
      </c>
      <c r="F92" s="1" t="s">
        <v>1204</v>
      </c>
      <c r="G92" s="1" t="s">
        <v>29</v>
      </c>
      <c r="H92" s="1" t="s">
        <v>2136</v>
      </c>
      <c r="I92" s="1" t="s">
        <v>849</v>
      </c>
      <c r="J92" s="1" t="s">
        <v>24</v>
      </c>
      <c r="K92" s="1" t="s">
        <v>1205</v>
      </c>
    </row>
    <row r="93" spans="1:11" ht="17.399999999999999">
      <c r="A93" s="1" t="s">
        <v>967</v>
      </c>
      <c r="B93" s="1" t="str">
        <f t="shared" si="9"/>
        <v>4.7</v>
      </c>
      <c r="C93" s="1" t="str">
        <f t="shared" si="10"/>
        <v>pF</v>
      </c>
      <c r="D93" s="1" t="s">
        <v>1206</v>
      </c>
      <c r="E93" s="1" t="s">
        <v>2138</v>
      </c>
      <c r="F93" s="1" t="s">
        <v>1207</v>
      </c>
      <c r="G93" s="1" t="s">
        <v>29</v>
      </c>
      <c r="H93" s="1" t="s">
        <v>2136</v>
      </c>
      <c r="I93" s="1" t="s">
        <v>849</v>
      </c>
      <c r="J93" s="1" t="s">
        <v>24</v>
      </c>
      <c r="K93" s="1" t="s">
        <v>1208</v>
      </c>
    </row>
    <row r="94" spans="1:11" ht="17.399999999999999">
      <c r="A94" s="1" t="s">
        <v>975</v>
      </c>
      <c r="B94" s="1" t="str">
        <f t="shared" si="9"/>
        <v>6.8</v>
      </c>
      <c r="C94" s="1" t="str">
        <f t="shared" si="10"/>
        <v>pF</v>
      </c>
      <c r="D94" s="1" t="s">
        <v>1209</v>
      </c>
      <c r="E94" s="1" t="s">
        <v>2138</v>
      </c>
      <c r="F94" s="1" t="s">
        <v>1210</v>
      </c>
      <c r="G94" s="1" t="s">
        <v>29</v>
      </c>
      <c r="H94" s="1" t="s">
        <v>2136</v>
      </c>
      <c r="I94" s="1" t="s">
        <v>849</v>
      </c>
      <c r="J94" s="1" t="s">
        <v>24</v>
      </c>
      <c r="K94" s="1" t="s">
        <v>1211</v>
      </c>
    </row>
    <row r="95" spans="1:11" ht="17.399999999999999">
      <c r="A95" s="1" t="s">
        <v>942</v>
      </c>
      <c r="B95" s="1" t="str">
        <f t="shared" si="9"/>
        <v>10</v>
      </c>
      <c r="C95" s="1" t="str">
        <f t="shared" si="10"/>
        <v>pF</v>
      </c>
      <c r="D95" s="1" t="s">
        <v>1008</v>
      </c>
      <c r="E95" s="1" t="s">
        <v>2138</v>
      </c>
      <c r="F95" s="1" t="s">
        <v>1009</v>
      </c>
      <c r="G95" s="1" t="s">
        <v>29</v>
      </c>
      <c r="H95" s="1" t="s">
        <v>2139</v>
      </c>
      <c r="I95" s="1" t="s">
        <v>4</v>
      </c>
      <c r="J95" s="1" t="s">
        <v>24</v>
      </c>
      <c r="K95" s="1" t="s">
        <v>1010</v>
      </c>
    </row>
    <row r="96" spans="1:11" ht="17.399999999999999">
      <c r="A96" s="1" t="s">
        <v>869</v>
      </c>
      <c r="B96" s="1" t="str">
        <f t="shared" si="9"/>
        <v>12</v>
      </c>
      <c r="C96" s="1" t="str">
        <f t="shared" si="10"/>
        <v>pF</v>
      </c>
      <c r="D96" s="1" t="s">
        <v>1212</v>
      </c>
      <c r="E96" s="1" t="s">
        <v>2138</v>
      </c>
      <c r="F96" s="1" t="s">
        <v>1213</v>
      </c>
      <c r="G96" s="1" t="s">
        <v>29</v>
      </c>
      <c r="H96" s="1" t="s">
        <v>2136</v>
      </c>
      <c r="I96" s="1" t="s">
        <v>4</v>
      </c>
      <c r="J96" s="1" t="s">
        <v>24</v>
      </c>
      <c r="K96" s="1" t="s">
        <v>1214</v>
      </c>
    </row>
    <row r="97" spans="1:11" ht="17.399999999999999">
      <c r="A97" s="1" t="s">
        <v>873</v>
      </c>
      <c r="B97" s="1" t="str">
        <f t="shared" si="9"/>
        <v>15</v>
      </c>
      <c r="C97" s="1" t="str">
        <f t="shared" si="10"/>
        <v>pF</v>
      </c>
      <c r="D97" s="1" t="s">
        <v>1014</v>
      </c>
      <c r="E97" s="1" t="s">
        <v>2138</v>
      </c>
      <c r="F97" s="1" t="s">
        <v>1015</v>
      </c>
      <c r="G97" s="1" t="s">
        <v>29</v>
      </c>
      <c r="H97" s="1" t="s">
        <v>2139</v>
      </c>
      <c r="I97" s="1" t="s">
        <v>4</v>
      </c>
      <c r="J97" s="1" t="s">
        <v>24</v>
      </c>
      <c r="K97" s="1" t="s">
        <v>1016</v>
      </c>
    </row>
    <row r="98" spans="1:11" ht="17.399999999999999">
      <c r="A98" s="1" t="s">
        <v>877</v>
      </c>
      <c r="B98" s="1" t="str">
        <f t="shared" si="9"/>
        <v>18</v>
      </c>
      <c r="C98" s="1" t="str">
        <f t="shared" si="10"/>
        <v>pF</v>
      </c>
      <c r="D98" s="1" t="s">
        <v>1017</v>
      </c>
      <c r="E98" s="1" t="s">
        <v>2138</v>
      </c>
      <c r="F98" s="1" t="s">
        <v>1018</v>
      </c>
      <c r="G98" s="1" t="s">
        <v>29</v>
      </c>
      <c r="H98" s="1" t="s">
        <v>2136</v>
      </c>
      <c r="I98" s="1" t="s">
        <v>4</v>
      </c>
      <c r="J98" s="1" t="s">
        <v>24</v>
      </c>
      <c r="K98" s="1" t="s">
        <v>1019</v>
      </c>
    </row>
    <row r="99" spans="1:11" ht="17.399999999999999">
      <c r="A99" s="1" t="s">
        <v>949</v>
      </c>
      <c r="B99" s="1" t="str">
        <f t="shared" si="9"/>
        <v>20</v>
      </c>
      <c r="C99" s="1" t="str">
        <f t="shared" si="10"/>
        <v>pF</v>
      </c>
      <c r="D99" s="1" t="s">
        <v>1020</v>
      </c>
      <c r="E99" s="1" t="s">
        <v>2138</v>
      </c>
      <c r="F99" s="1" t="s">
        <v>1021</v>
      </c>
      <c r="G99" s="1" t="s">
        <v>29</v>
      </c>
      <c r="H99" s="1" t="s">
        <v>2139</v>
      </c>
      <c r="I99" s="1" t="s">
        <v>4</v>
      </c>
      <c r="J99" s="1" t="s">
        <v>24</v>
      </c>
      <c r="K99" s="1" t="s">
        <v>1022</v>
      </c>
    </row>
    <row r="100" spans="1:11" ht="17.399999999999999">
      <c r="A100" s="1" t="s">
        <v>885</v>
      </c>
      <c r="B100" s="1" t="str">
        <f t="shared" si="9"/>
        <v>22</v>
      </c>
      <c r="C100" s="1" t="str">
        <f t="shared" si="10"/>
        <v>pF</v>
      </c>
      <c r="D100" s="1" t="s">
        <v>1023</v>
      </c>
      <c r="E100" s="1" t="s">
        <v>2138</v>
      </c>
      <c r="F100" s="1" t="s">
        <v>1024</v>
      </c>
      <c r="G100" s="1" t="s">
        <v>29</v>
      </c>
      <c r="H100" s="1" t="s">
        <v>2139</v>
      </c>
      <c r="I100" s="1" t="s">
        <v>4</v>
      </c>
      <c r="J100" s="1" t="s">
        <v>24</v>
      </c>
      <c r="K100" s="1" t="s">
        <v>1025</v>
      </c>
    </row>
    <row r="101" spans="1:11" ht="17.399999999999999">
      <c r="A101" s="1" t="s">
        <v>1026</v>
      </c>
      <c r="B101" s="1" t="str">
        <f t="shared" si="9"/>
        <v>30</v>
      </c>
      <c r="C101" s="1" t="str">
        <f t="shared" si="10"/>
        <v>pF</v>
      </c>
      <c r="D101" s="1" t="s">
        <v>1027</v>
      </c>
      <c r="E101" s="1" t="s">
        <v>2138</v>
      </c>
      <c r="F101" s="1" t="s">
        <v>1028</v>
      </c>
      <c r="G101" s="1" t="s">
        <v>29</v>
      </c>
      <c r="H101" s="1" t="s">
        <v>2139</v>
      </c>
      <c r="I101" s="1" t="s">
        <v>4</v>
      </c>
      <c r="J101" s="1" t="s">
        <v>24</v>
      </c>
      <c r="K101" s="1" t="s">
        <v>1029</v>
      </c>
    </row>
    <row r="102" spans="1:11" ht="17.399999999999999">
      <c r="A102" s="1" t="s">
        <v>893</v>
      </c>
      <c r="B102" s="1" t="str">
        <f t="shared" si="9"/>
        <v>33</v>
      </c>
      <c r="C102" s="1" t="str">
        <f t="shared" si="10"/>
        <v>pF</v>
      </c>
      <c r="D102" s="1" t="s">
        <v>1030</v>
      </c>
      <c r="E102" s="1" t="s">
        <v>2138</v>
      </c>
      <c r="F102" s="1" t="s">
        <v>1031</v>
      </c>
      <c r="G102" s="1" t="s">
        <v>29</v>
      </c>
      <c r="H102" s="1" t="s">
        <v>2139</v>
      </c>
      <c r="I102" s="1" t="s">
        <v>4</v>
      </c>
      <c r="J102" s="1" t="s">
        <v>24</v>
      </c>
      <c r="K102" s="1" t="s">
        <v>1032</v>
      </c>
    </row>
    <row r="103" spans="1:11" ht="17.399999999999999">
      <c r="A103" s="1" t="s">
        <v>971</v>
      </c>
      <c r="B103" s="1" t="str">
        <f t="shared" si="9"/>
        <v>47</v>
      </c>
      <c r="C103" s="1" t="str">
        <f t="shared" si="10"/>
        <v>pF</v>
      </c>
      <c r="D103" s="1" t="s">
        <v>1066</v>
      </c>
      <c r="E103" s="1" t="s">
        <v>2138</v>
      </c>
      <c r="F103" s="1" t="s">
        <v>1067</v>
      </c>
      <c r="G103" s="1" t="s">
        <v>29</v>
      </c>
      <c r="H103" s="1" t="s">
        <v>2139</v>
      </c>
      <c r="I103" s="1" t="s">
        <v>4</v>
      </c>
      <c r="J103" s="1" t="s">
        <v>24</v>
      </c>
      <c r="K103" s="1" t="s">
        <v>1068</v>
      </c>
    </row>
    <row r="104" spans="1:11" ht="17.399999999999999">
      <c r="A104" s="1" t="s">
        <v>865</v>
      </c>
      <c r="B104" s="1" t="str">
        <f t="shared" si="9"/>
        <v>100</v>
      </c>
      <c r="C104" s="1" t="str">
        <f t="shared" si="10"/>
        <v>pF</v>
      </c>
      <c r="D104" s="1" t="s">
        <v>1011</v>
      </c>
      <c r="E104" s="1" t="s">
        <v>2138</v>
      </c>
      <c r="F104" s="1" t="s">
        <v>1012</v>
      </c>
      <c r="G104" s="1" t="s">
        <v>29</v>
      </c>
      <c r="H104" s="1" t="s">
        <v>2139</v>
      </c>
      <c r="I104" s="1" t="s">
        <v>4</v>
      </c>
      <c r="J104" s="1" t="s">
        <v>24</v>
      </c>
      <c r="K104" s="1" t="s">
        <v>1013</v>
      </c>
    </row>
    <row r="105" spans="1:11" ht="17.399999999999999">
      <c r="A105" s="1" t="s">
        <v>900</v>
      </c>
      <c r="B105" s="1" t="str">
        <f t="shared" si="9"/>
        <v>150</v>
      </c>
      <c r="C105" s="1" t="str">
        <f t="shared" si="10"/>
        <v>pF</v>
      </c>
      <c r="D105" s="1" t="s">
        <v>1215</v>
      </c>
      <c r="E105" s="1" t="s">
        <v>2138</v>
      </c>
      <c r="F105" s="1" t="s">
        <v>1216</v>
      </c>
      <c r="G105" s="1" t="s">
        <v>29</v>
      </c>
      <c r="H105" s="1" t="s">
        <v>2136</v>
      </c>
      <c r="I105" s="1" t="s">
        <v>23</v>
      </c>
      <c r="J105" s="1" t="s">
        <v>24</v>
      </c>
      <c r="K105" s="1" t="s">
        <v>1217</v>
      </c>
    </row>
    <row r="106" spans="1:11" ht="17.399999999999999">
      <c r="A106" s="1" t="s">
        <v>908</v>
      </c>
      <c r="B106" s="1" t="str">
        <f t="shared" si="9"/>
        <v>220</v>
      </c>
      <c r="C106" s="1" t="str">
        <f t="shared" si="10"/>
        <v>pF</v>
      </c>
      <c r="D106" s="1" t="s">
        <v>1176</v>
      </c>
      <c r="E106" s="1" t="s">
        <v>2138</v>
      </c>
      <c r="F106" s="1" t="s">
        <v>1177</v>
      </c>
      <c r="G106" s="1" t="s">
        <v>29</v>
      </c>
      <c r="H106" s="1" t="s">
        <v>2139</v>
      </c>
      <c r="I106" s="1" t="s">
        <v>23</v>
      </c>
      <c r="J106" s="1" t="s">
        <v>24</v>
      </c>
      <c r="K106" s="1" t="s">
        <v>1178</v>
      </c>
    </row>
    <row r="107" spans="1:11" ht="17.399999999999999">
      <c r="A107" s="1" t="s">
        <v>1218</v>
      </c>
      <c r="B107" s="1" t="str">
        <f t="shared" si="9"/>
        <v>330</v>
      </c>
      <c r="C107" s="1" t="str">
        <f t="shared" si="10"/>
        <v>pF</v>
      </c>
      <c r="D107" s="1" t="s">
        <v>1219</v>
      </c>
      <c r="E107" s="1" t="s">
        <v>2138</v>
      </c>
      <c r="F107" s="1" t="s">
        <v>1220</v>
      </c>
      <c r="G107" s="1" t="s">
        <v>29</v>
      </c>
      <c r="H107" s="1" t="s">
        <v>2139</v>
      </c>
      <c r="I107" s="1" t="s">
        <v>23</v>
      </c>
      <c r="J107" s="1" t="s">
        <v>24</v>
      </c>
      <c r="K107" s="1" t="s">
        <v>1221</v>
      </c>
    </row>
    <row r="108" spans="1:11" ht="17.399999999999999">
      <c r="A108" s="1" t="s">
        <v>847</v>
      </c>
      <c r="B108" s="1" t="str">
        <f t="shared" si="9"/>
        <v>470</v>
      </c>
      <c r="C108" s="1" t="str">
        <f t="shared" si="10"/>
        <v>pF</v>
      </c>
      <c r="D108" s="1" t="s">
        <v>997</v>
      </c>
      <c r="E108" s="1" t="s">
        <v>2138</v>
      </c>
      <c r="F108" s="1" t="s">
        <v>998</v>
      </c>
      <c r="G108" s="1" t="s">
        <v>29</v>
      </c>
      <c r="H108" s="1" t="s">
        <v>2136</v>
      </c>
      <c r="I108" s="1" t="s">
        <v>23</v>
      </c>
      <c r="J108" s="1" t="s">
        <v>24</v>
      </c>
      <c r="K108" s="1" t="s">
        <v>999</v>
      </c>
    </row>
    <row r="109" spans="1:11" ht="17.399999999999999">
      <c r="A109" s="1" t="s">
        <v>850</v>
      </c>
      <c r="B109" s="1" t="str">
        <f t="shared" si="9"/>
        <v>1</v>
      </c>
      <c r="C109" s="1" t="str">
        <f t="shared" si="10"/>
        <v>nF</v>
      </c>
      <c r="D109" s="1" t="s">
        <v>979</v>
      </c>
      <c r="E109" s="1" t="s">
        <v>2138</v>
      </c>
      <c r="F109" s="1" t="s">
        <v>980</v>
      </c>
      <c r="G109" s="1" t="s">
        <v>29</v>
      </c>
      <c r="H109" s="1" t="s">
        <v>2139</v>
      </c>
      <c r="I109" s="1" t="s">
        <v>23</v>
      </c>
      <c r="J109" s="1" t="s">
        <v>24</v>
      </c>
      <c r="K109" s="1" t="s">
        <v>981</v>
      </c>
    </row>
    <row r="110" spans="1:11" ht="17.399999999999999">
      <c r="A110" s="1" t="s">
        <v>904</v>
      </c>
      <c r="B110" s="1" t="str">
        <f t="shared" si="9"/>
        <v>1.5</v>
      </c>
      <c r="C110" s="1" t="str">
        <f t="shared" si="10"/>
        <v>nF</v>
      </c>
      <c r="D110" s="1" t="s">
        <v>1222</v>
      </c>
      <c r="E110" s="1" t="s">
        <v>2138</v>
      </c>
      <c r="F110" s="1" t="s">
        <v>1223</v>
      </c>
      <c r="G110" s="1" t="s">
        <v>29</v>
      </c>
      <c r="H110" s="1" t="s">
        <v>2136</v>
      </c>
      <c r="I110" s="1" t="s">
        <v>23</v>
      </c>
      <c r="J110" s="1" t="s">
        <v>24</v>
      </c>
      <c r="K110" s="1" t="s">
        <v>1224</v>
      </c>
    </row>
    <row r="111" spans="1:11" ht="17.399999999999999">
      <c r="A111" s="1" t="s">
        <v>1117</v>
      </c>
      <c r="B111" s="1" t="str">
        <f t="shared" si="9"/>
        <v>2.2</v>
      </c>
      <c r="C111" s="1" t="str">
        <f t="shared" si="10"/>
        <v>nF</v>
      </c>
      <c r="D111" s="1" t="s">
        <v>1118</v>
      </c>
      <c r="E111" s="1" t="s">
        <v>2138</v>
      </c>
      <c r="F111" s="1" t="s">
        <v>1119</v>
      </c>
      <c r="G111" s="1" t="s">
        <v>29</v>
      </c>
      <c r="H111" s="1" t="s">
        <v>2139</v>
      </c>
      <c r="I111" s="1" t="s">
        <v>4</v>
      </c>
      <c r="J111" s="1" t="s">
        <v>24</v>
      </c>
      <c r="K111" s="1" t="s">
        <v>1120</v>
      </c>
    </row>
    <row r="112" spans="1:11" ht="17.399999999999999">
      <c r="A112" s="1" t="s">
        <v>919</v>
      </c>
      <c r="B112" s="1" t="str">
        <f t="shared" si="9"/>
        <v>3.3</v>
      </c>
      <c r="C112" s="1" t="str">
        <f t="shared" si="10"/>
        <v>nF</v>
      </c>
      <c r="D112" s="1" t="s">
        <v>1179</v>
      </c>
      <c r="E112" s="1" t="s">
        <v>2138</v>
      </c>
      <c r="F112" s="1" t="s">
        <v>1180</v>
      </c>
      <c r="G112" s="1" t="s">
        <v>29</v>
      </c>
      <c r="H112" s="1" t="s">
        <v>2139</v>
      </c>
      <c r="I112" s="1" t="s">
        <v>23</v>
      </c>
      <c r="J112" s="1" t="s">
        <v>24</v>
      </c>
      <c r="K112" s="1" t="s">
        <v>1181</v>
      </c>
    </row>
    <row r="113" spans="1:11" ht="17.399999999999999">
      <c r="A113" s="1" t="s">
        <v>1000</v>
      </c>
      <c r="B113" s="1" t="str">
        <f t="shared" si="9"/>
        <v>4.7</v>
      </c>
      <c r="C113" s="1" t="str">
        <f t="shared" si="10"/>
        <v>nF</v>
      </c>
      <c r="D113" s="1" t="s">
        <v>1001</v>
      </c>
      <c r="E113" s="1" t="s">
        <v>2138</v>
      </c>
      <c r="F113" s="1" t="s">
        <v>1002</v>
      </c>
      <c r="G113" s="1" t="s">
        <v>29</v>
      </c>
      <c r="H113" s="1" t="s">
        <v>2136</v>
      </c>
      <c r="I113" s="1" t="s">
        <v>23</v>
      </c>
      <c r="J113" s="1" t="s">
        <v>24</v>
      </c>
      <c r="K113" s="1" t="s">
        <v>1003</v>
      </c>
    </row>
    <row r="114" spans="1:11" ht="17.399999999999999">
      <c r="A114" s="1" t="s">
        <v>982</v>
      </c>
      <c r="B114" s="1" t="str">
        <f t="shared" si="9"/>
        <v>10</v>
      </c>
      <c r="C114" s="1" t="str">
        <f t="shared" si="10"/>
        <v>nF</v>
      </c>
      <c r="D114" s="1" t="s">
        <v>983</v>
      </c>
      <c r="E114" s="1" t="s">
        <v>2138</v>
      </c>
      <c r="F114" s="1" t="s">
        <v>984</v>
      </c>
      <c r="G114" s="1" t="s">
        <v>29</v>
      </c>
      <c r="H114" s="1" t="s">
        <v>2139</v>
      </c>
      <c r="I114" s="1" t="s">
        <v>23</v>
      </c>
      <c r="J114" s="1" t="s">
        <v>24</v>
      </c>
      <c r="K114" s="1" t="s">
        <v>985</v>
      </c>
    </row>
    <row r="115" spans="1:11" ht="17.399999999999999">
      <c r="A115" s="1" t="s">
        <v>915</v>
      </c>
      <c r="B115" s="1" t="str">
        <f t="shared" si="9"/>
        <v>22</v>
      </c>
      <c r="C115" s="1" t="str">
        <f t="shared" si="10"/>
        <v>nF</v>
      </c>
      <c r="D115" s="1" t="s">
        <v>986</v>
      </c>
      <c r="E115" s="1" t="s">
        <v>2138</v>
      </c>
      <c r="F115" s="1" t="s">
        <v>987</v>
      </c>
      <c r="G115" s="1" t="s">
        <v>29</v>
      </c>
      <c r="H115" s="1" t="s">
        <v>2139</v>
      </c>
      <c r="I115" s="1" t="s">
        <v>23</v>
      </c>
      <c r="J115" s="1" t="s">
        <v>24</v>
      </c>
      <c r="K115" s="1" t="s">
        <v>988</v>
      </c>
    </row>
    <row r="116" spans="1:11" ht="17.399999999999999">
      <c r="A116" s="1" t="s">
        <v>989</v>
      </c>
      <c r="B116" s="1" t="str">
        <f t="shared" si="9"/>
        <v>33</v>
      </c>
      <c r="C116" s="1" t="str">
        <f t="shared" si="10"/>
        <v>nF</v>
      </c>
      <c r="D116" s="1" t="s">
        <v>990</v>
      </c>
      <c r="E116" s="1" t="s">
        <v>2138</v>
      </c>
      <c r="F116" s="1" t="s">
        <v>991</v>
      </c>
      <c r="G116" s="1" t="s">
        <v>29</v>
      </c>
      <c r="H116" s="1" t="s">
        <v>2136</v>
      </c>
      <c r="I116" s="1" t="s">
        <v>23</v>
      </c>
      <c r="J116" s="1" t="s">
        <v>24</v>
      </c>
      <c r="K116" s="1" t="s">
        <v>992</v>
      </c>
    </row>
    <row r="117" spans="1:11" ht="17.399999999999999">
      <c r="A117" s="1" t="s">
        <v>926</v>
      </c>
      <c r="B117" s="1" t="str">
        <f t="shared" si="9"/>
        <v>47</v>
      </c>
      <c r="C117" s="1" t="str">
        <f t="shared" si="10"/>
        <v>nF</v>
      </c>
      <c r="D117" s="1" t="s">
        <v>1173</v>
      </c>
      <c r="E117" s="1" t="s">
        <v>2138</v>
      </c>
      <c r="F117" s="1" t="s">
        <v>1174</v>
      </c>
      <c r="G117" s="1" t="s">
        <v>29</v>
      </c>
      <c r="H117" s="1" t="s">
        <v>2139</v>
      </c>
      <c r="I117" s="1" t="s">
        <v>23</v>
      </c>
      <c r="J117" s="1" t="s">
        <v>24</v>
      </c>
      <c r="K117" s="1" t="s">
        <v>1175</v>
      </c>
    </row>
    <row r="118" spans="1:11" ht="17.399999999999999">
      <c r="A118" s="1" t="s">
        <v>1169</v>
      </c>
      <c r="B118" s="1" t="str">
        <f t="shared" si="9"/>
        <v>100</v>
      </c>
      <c r="C118" s="1" t="str">
        <f t="shared" si="10"/>
        <v>nF</v>
      </c>
      <c r="D118" s="1" t="s">
        <v>1170</v>
      </c>
      <c r="E118" s="1" t="s">
        <v>2138</v>
      </c>
      <c r="F118" s="1" t="s">
        <v>1171</v>
      </c>
      <c r="G118" s="1" t="s">
        <v>29</v>
      </c>
      <c r="H118" s="1" t="s">
        <v>2140</v>
      </c>
      <c r="I118" s="1" t="s">
        <v>23</v>
      </c>
      <c r="J118" s="1" t="s">
        <v>24</v>
      </c>
      <c r="K118" s="1" t="s">
        <v>1172</v>
      </c>
    </row>
    <row r="119" spans="1:11" ht="17.399999999999999">
      <c r="A119" s="1" t="s">
        <v>1044</v>
      </c>
      <c r="B119" s="1" t="str">
        <f t="shared" si="9"/>
        <v>220</v>
      </c>
      <c r="C119" s="1" t="str">
        <f t="shared" si="10"/>
        <v>nF</v>
      </c>
      <c r="D119" s="1" t="s">
        <v>1046</v>
      </c>
      <c r="E119" s="1" t="s">
        <v>2138</v>
      </c>
      <c r="F119" s="1" t="s">
        <v>1047</v>
      </c>
      <c r="G119" s="1" t="s">
        <v>29</v>
      </c>
      <c r="H119" s="1" t="s">
        <v>2139</v>
      </c>
      <c r="I119" s="1" t="s">
        <v>23</v>
      </c>
      <c r="J119" s="1" t="s">
        <v>24</v>
      </c>
      <c r="K119" s="1" t="s">
        <v>1048</v>
      </c>
    </row>
    <row r="120" spans="1:11" ht="17.399999999999999">
      <c r="A120" s="1" t="s">
        <v>993</v>
      </c>
      <c r="B120" s="1" t="str">
        <f t="shared" si="9"/>
        <v>330</v>
      </c>
      <c r="C120" s="1" t="str">
        <f t="shared" si="10"/>
        <v>nF</v>
      </c>
      <c r="D120" s="1" t="s">
        <v>994</v>
      </c>
      <c r="E120" s="1" t="s">
        <v>2138</v>
      </c>
      <c r="F120" s="1" t="s">
        <v>995</v>
      </c>
      <c r="G120" s="1" t="s">
        <v>29</v>
      </c>
      <c r="H120" s="1" t="s">
        <v>2136</v>
      </c>
      <c r="I120" s="1" t="s">
        <v>23</v>
      </c>
      <c r="J120" s="1" t="s">
        <v>24</v>
      </c>
      <c r="K120" s="1" t="s">
        <v>996</v>
      </c>
    </row>
    <row r="121" spans="1:11" ht="17.399999999999999">
      <c r="A121" s="1" t="s">
        <v>1045</v>
      </c>
      <c r="B121" s="1" t="str">
        <f t="shared" si="9"/>
        <v>470</v>
      </c>
      <c r="C121" s="1" t="str">
        <f t="shared" si="10"/>
        <v>nF</v>
      </c>
      <c r="D121" s="1" t="s">
        <v>1057</v>
      </c>
      <c r="E121" s="1" t="s">
        <v>2138</v>
      </c>
      <c r="F121" s="1" t="s">
        <v>1058</v>
      </c>
      <c r="G121" s="1" t="s">
        <v>29</v>
      </c>
      <c r="H121" s="1" t="s">
        <v>2139</v>
      </c>
      <c r="I121" s="1" t="s">
        <v>23</v>
      </c>
      <c r="J121" s="1" t="s">
        <v>24</v>
      </c>
      <c r="K121" s="1" t="s">
        <v>1059</v>
      </c>
    </row>
    <row r="122" spans="1:11" ht="17.399999999999999">
      <c r="A122" s="1" t="s">
        <v>1040</v>
      </c>
      <c r="B122" s="1" t="str">
        <f t="shared" si="9"/>
        <v>1</v>
      </c>
      <c r="C122" s="1" t="str">
        <f t="shared" si="10"/>
        <v>uF</v>
      </c>
      <c r="D122" s="1" t="s">
        <v>1125</v>
      </c>
      <c r="E122" s="1" t="s">
        <v>2138</v>
      </c>
      <c r="F122" s="1" t="s">
        <v>1126</v>
      </c>
      <c r="G122" s="1" t="s">
        <v>29</v>
      </c>
      <c r="H122" s="1" t="s">
        <v>2139</v>
      </c>
      <c r="I122" s="1" t="s">
        <v>23</v>
      </c>
      <c r="J122" s="1" t="s">
        <v>24</v>
      </c>
      <c r="K122" s="1" t="s">
        <v>1127</v>
      </c>
    </row>
    <row r="123" spans="1:11" ht="17.399999999999999">
      <c r="A123" s="1" t="s">
        <v>1165</v>
      </c>
      <c r="B123" s="1" t="str">
        <f t="shared" si="9"/>
        <v>2.2</v>
      </c>
      <c r="C123" s="1" t="str">
        <f t="shared" si="10"/>
        <v>uF</v>
      </c>
      <c r="D123" s="1" t="s">
        <v>1166</v>
      </c>
      <c r="E123" s="1" t="s">
        <v>2138</v>
      </c>
      <c r="F123" s="1" t="s">
        <v>1167</v>
      </c>
      <c r="G123" s="1" t="s">
        <v>29</v>
      </c>
      <c r="H123" s="1" t="s">
        <v>2136</v>
      </c>
      <c r="I123" s="1" t="s">
        <v>1112</v>
      </c>
      <c r="J123" s="1" t="s">
        <v>24</v>
      </c>
      <c r="K123" s="1" t="s">
        <v>1168</v>
      </c>
    </row>
    <row r="124" spans="1:11" ht="17.399999999999999">
      <c r="A124" s="1" t="s">
        <v>1004</v>
      </c>
      <c r="B124" s="1" t="str">
        <f t="shared" si="9"/>
        <v>4.7</v>
      </c>
      <c r="C124" s="1" t="str">
        <f t="shared" si="10"/>
        <v>uF</v>
      </c>
      <c r="D124" s="1" t="s">
        <v>1005</v>
      </c>
      <c r="E124" s="1" t="s">
        <v>2138</v>
      </c>
      <c r="F124" s="1" t="s">
        <v>1006</v>
      </c>
      <c r="G124" s="1" t="s">
        <v>29</v>
      </c>
      <c r="H124" s="1" t="s">
        <v>2139</v>
      </c>
      <c r="I124" s="1" t="s">
        <v>23</v>
      </c>
      <c r="J124" s="1" t="s">
        <v>24</v>
      </c>
      <c r="K124" s="1" t="s">
        <v>1007</v>
      </c>
    </row>
    <row r="125" spans="1:11" ht="17.399999999999999">
      <c r="A125" s="1" t="s">
        <v>1078</v>
      </c>
      <c r="B125" s="1" t="str">
        <f t="shared" si="9"/>
        <v>10</v>
      </c>
      <c r="C125" s="1" t="str">
        <f t="shared" si="10"/>
        <v>uF</v>
      </c>
      <c r="D125" s="1" t="s">
        <v>1079</v>
      </c>
      <c r="E125" s="1" t="s">
        <v>2138</v>
      </c>
      <c r="F125" s="1" t="s">
        <v>1080</v>
      </c>
      <c r="G125" s="1" t="s">
        <v>29</v>
      </c>
      <c r="H125" s="1" t="s">
        <v>2139</v>
      </c>
      <c r="I125" s="1" t="s">
        <v>23</v>
      </c>
      <c r="J125" s="1" t="s">
        <v>24</v>
      </c>
      <c r="K125" s="1" t="s">
        <v>1081</v>
      </c>
    </row>
    <row r="126" spans="1:11" ht="17.399999999999999">
      <c r="A126" s="1" t="s">
        <v>1158</v>
      </c>
      <c r="B126" s="1" t="str">
        <f t="shared" si="9"/>
        <v>22</v>
      </c>
      <c r="C126" s="1" t="str">
        <f t="shared" si="10"/>
        <v>uF</v>
      </c>
      <c r="D126" s="1" t="s">
        <v>1159</v>
      </c>
      <c r="E126" s="1" t="s">
        <v>2138</v>
      </c>
      <c r="F126" s="1" t="s">
        <v>1987</v>
      </c>
      <c r="G126" s="1" t="s">
        <v>29</v>
      </c>
      <c r="H126" s="1" t="s">
        <v>2139</v>
      </c>
      <c r="I126" s="1" t="s">
        <v>1112</v>
      </c>
      <c r="J126" s="1" t="s">
        <v>24</v>
      </c>
      <c r="K126" s="1" t="s">
        <v>1160</v>
      </c>
    </row>
    <row r="127" spans="1:11" s="4" customFormat="1">
      <c r="A127" s="4" t="s">
        <v>2047</v>
      </c>
      <c r="D127" s="4" t="s">
        <v>2048</v>
      </c>
      <c r="E127" s="4" t="s">
        <v>2038</v>
      </c>
      <c r="G127" s="4">
        <v>805</v>
      </c>
      <c r="H127" s="4">
        <v>254</v>
      </c>
    </row>
    <row r="128" spans="1:11" s="4" customFormat="1">
      <c r="A128" s="4" t="s">
        <v>2045</v>
      </c>
      <c r="D128" s="4" t="s">
        <v>2046</v>
      </c>
      <c r="E128" s="4" t="s">
        <v>2038</v>
      </c>
      <c r="G128" s="4">
        <v>805</v>
      </c>
      <c r="H128" s="4">
        <v>277</v>
      </c>
    </row>
    <row r="129" spans="1:11">
      <c r="B129" s="1" t="str">
        <f t="shared" ref="B129:B144" si="11">LEFT(A129, FIND(C129, A129)-1)</f>
        <v/>
      </c>
    </row>
    <row r="130" spans="1:11">
      <c r="A130" s="8" t="s">
        <v>2014</v>
      </c>
      <c r="B130" s="1" t="str">
        <f t="shared" si="11"/>
        <v/>
      </c>
    </row>
    <row r="131" spans="1:11" ht="17.399999999999999">
      <c r="A131" s="1" t="s">
        <v>1143</v>
      </c>
      <c r="B131" s="1" t="str">
        <f t="shared" ref="B131:B138" si="12">LEFT(A131, FIND(C131, A131)-1)</f>
        <v>1</v>
      </c>
      <c r="C131" s="1" t="str">
        <f t="shared" ref="C131:C138" si="13">MID(A131, FIND("F",A131)-1, 2)</f>
        <v>nF</v>
      </c>
      <c r="D131" s="1" t="s">
        <v>1144</v>
      </c>
      <c r="E131" s="1" t="s">
        <v>2138</v>
      </c>
      <c r="F131" s="1" t="s">
        <v>1145</v>
      </c>
      <c r="G131" s="1" t="s">
        <v>40</v>
      </c>
      <c r="H131" s="1" t="s">
        <v>2139</v>
      </c>
      <c r="I131" s="1" t="s">
        <v>23</v>
      </c>
      <c r="J131" s="1" t="s">
        <v>24</v>
      </c>
      <c r="K131" s="1" t="s">
        <v>1146</v>
      </c>
    </row>
    <row r="132" spans="1:11" s="4" customFormat="1">
      <c r="A132" s="4" t="s">
        <v>2041</v>
      </c>
      <c r="D132" s="4" t="s">
        <v>2042</v>
      </c>
      <c r="E132" s="4" t="s">
        <v>2038</v>
      </c>
      <c r="G132" s="4">
        <v>1206</v>
      </c>
      <c r="H132" s="4">
        <v>564</v>
      </c>
    </row>
    <row r="133" spans="1:11" ht="17.399999999999999">
      <c r="A133" s="1" t="s">
        <v>982</v>
      </c>
      <c r="B133" s="1" t="str">
        <f t="shared" si="12"/>
        <v>10</v>
      </c>
      <c r="C133" s="1" t="str">
        <f t="shared" si="13"/>
        <v>nF</v>
      </c>
      <c r="D133" s="1" t="s">
        <v>1033</v>
      </c>
      <c r="E133" s="1" t="s">
        <v>2138</v>
      </c>
      <c r="F133" s="1" t="s">
        <v>1034</v>
      </c>
      <c r="G133" s="1" t="s">
        <v>40</v>
      </c>
      <c r="H133" s="1" t="s">
        <v>2136</v>
      </c>
      <c r="I133" s="1" t="s">
        <v>23</v>
      </c>
      <c r="J133" s="1" t="s">
        <v>24</v>
      </c>
      <c r="K133" s="1" t="s">
        <v>1035</v>
      </c>
    </row>
    <row r="134" spans="1:11" ht="17.399999999999999">
      <c r="A134" s="1" t="s">
        <v>1036</v>
      </c>
      <c r="B134" s="1" t="str">
        <f t="shared" si="12"/>
        <v>100</v>
      </c>
      <c r="C134" s="1" t="str">
        <f t="shared" si="13"/>
        <v>nF</v>
      </c>
      <c r="D134" s="1" t="s">
        <v>1037</v>
      </c>
      <c r="E134" s="1" t="s">
        <v>2138</v>
      </c>
      <c r="F134" s="1" t="s">
        <v>1038</v>
      </c>
      <c r="G134" s="1" t="s">
        <v>40</v>
      </c>
      <c r="H134" s="1" t="s">
        <v>2139</v>
      </c>
      <c r="I134" s="1" t="s">
        <v>23</v>
      </c>
      <c r="J134" s="1" t="s">
        <v>24</v>
      </c>
      <c r="K134" s="1" t="s">
        <v>1039</v>
      </c>
    </row>
    <row r="135" spans="1:11" ht="17.399999999999999">
      <c r="A135" s="1" t="s">
        <v>1040</v>
      </c>
      <c r="B135" s="1" t="str">
        <f t="shared" si="12"/>
        <v>1</v>
      </c>
      <c r="C135" s="1" t="str">
        <f t="shared" si="13"/>
        <v>uF</v>
      </c>
      <c r="D135" s="1" t="s">
        <v>1041</v>
      </c>
      <c r="E135" s="1" t="s">
        <v>2138</v>
      </c>
      <c r="F135" s="1" t="s">
        <v>1042</v>
      </c>
      <c r="G135" s="1" t="s">
        <v>40</v>
      </c>
      <c r="H135" s="1" t="s">
        <v>2139</v>
      </c>
      <c r="I135" s="1" t="s">
        <v>23</v>
      </c>
      <c r="J135" s="1" t="s">
        <v>24</v>
      </c>
      <c r="K135" s="1" t="s">
        <v>1043</v>
      </c>
    </row>
    <row r="136" spans="1:11" ht="17.399999999999999">
      <c r="A136" s="1" t="s">
        <v>1049</v>
      </c>
      <c r="B136" s="1" t="str">
        <f t="shared" si="12"/>
        <v>2.2</v>
      </c>
      <c r="C136" s="1" t="str">
        <f t="shared" si="13"/>
        <v>uF</v>
      </c>
      <c r="D136" s="1" t="s">
        <v>1050</v>
      </c>
      <c r="E136" s="1" t="s">
        <v>2138</v>
      </c>
      <c r="F136" s="1" t="s">
        <v>1051</v>
      </c>
      <c r="G136" s="1" t="s">
        <v>40</v>
      </c>
      <c r="H136" s="1" t="s">
        <v>2139</v>
      </c>
      <c r="I136" s="1" t="s">
        <v>23</v>
      </c>
      <c r="J136" s="1" t="s">
        <v>24</v>
      </c>
      <c r="K136" s="1" t="s">
        <v>1052</v>
      </c>
    </row>
    <row r="137" spans="1:11" ht="17.399999999999999">
      <c r="A137" s="1" t="s">
        <v>1128</v>
      </c>
      <c r="B137" s="1" t="str">
        <f t="shared" si="12"/>
        <v>4.7</v>
      </c>
      <c r="C137" s="1" t="str">
        <f t="shared" si="13"/>
        <v>uF</v>
      </c>
      <c r="D137" s="1" t="s">
        <v>1129</v>
      </c>
      <c r="E137" s="1" t="s">
        <v>2138</v>
      </c>
      <c r="F137" s="1" t="s">
        <v>1130</v>
      </c>
      <c r="G137" s="1" t="s">
        <v>40</v>
      </c>
      <c r="H137" s="1" t="s">
        <v>2136</v>
      </c>
      <c r="I137" s="1" t="s">
        <v>23</v>
      </c>
      <c r="J137" s="1" t="s">
        <v>24</v>
      </c>
      <c r="K137" s="1" t="s">
        <v>1131</v>
      </c>
    </row>
    <row r="138" spans="1:11" ht="17.399999999999999">
      <c r="A138" s="1" t="s">
        <v>1053</v>
      </c>
      <c r="B138" s="1" t="str">
        <f t="shared" si="12"/>
        <v>10</v>
      </c>
      <c r="C138" s="1" t="str">
        <f t="shared" si="13"/>
        <v>uF</v>
      </c>
      <c r="D138" s="1" t="s">
        <v>1054</v>
      </c>
      <c r="E138" s="1" t="s">
        <v>2138</v>
      </c>
      <c r="F138" s="1" t="s">
        <v>1055</v>
      </c>
      <c r="G138" s="1" t="s">
        <v>40</v>
      </c>
      <c r="H138" s="1" t="s">
        <v>2139</v>
      </c>
      <c r="I138" s="1" t="s">
        <v>23</v>
      </c>
      <c r="J138" s="1" t="s">
        <v>24</v>
      </c>
      <c r="K138" s="1" t="s">
        <v>1056</v>
      </c>
    </row>
    <row r="139" spans="1:11" s="4" customFormat="1">
      <c r="A139" s="4" t="s">
        <v>2043</v>
      </c>
      <c r="D139" s="4" t="s">
        <v>2044</v>
      </c>
      <c r="E139" s="4" t="s">
        <v>2038</v>
      </c>
      <c r="G139" s="4">
        <v>1206</v>
      </c>
      <c r="H139" s="4">
        <v>181</v>
      </c>
    </row>
    <row r="140" spans="1:11" s="4" customFormat="1">
      <c r="A140" s="4" t="s">
        <v>2039</v>
      </c>
      <c r="D140" s="4" t="s">
        <v>2040</v>
      </c>
      <c r="E140" s="4" t="s">
        <v>2038</v>
      </c>
      <c r="G140" s="4">
        <v>1206</v>
      </c>
      <c r="H140" s="4">
        <v>185</v>
      </c>
    </row>
    <row r="141" spans="1:11">
      <c r="B141" s="1" t="str">
        <f t="shared" si="11"/>
        <v/>
      </c>
    </row>
    <row r="142" spans="1:11">
      <c r="A142" s="8" t="s">
        <v>2015</v>
      </c>
      <c r="B142" s="1" t="str">
        <f t="shared" si="11"/>
        <v/>
      </c>
    </row>
    <row r="143" spans="1:11" ht="17.399999999999999">
      <c r="A143" s="1" t="s">
        <v>1225</v>
      </c>
      <c r="B143" s="1" t="str">
        <f t="shared" si="11"/>
        <v>10</v>
      </c>
      <c r="C143" s="1" t="str">
        <f>MID(A143, FIND("F",A143)-1, 2)</f>
        <v>uF</v>
      </c>
      <c r="D143" s="1" t="s">
        <v>1226</v>
      </c>
      <c r="E143" s="1" t="s">
        <v>2141</v>
      </c>
      <c r="F143" s="1" t="s">
        <v>1227</v>
      </c>
      <c r="G143" s="1" t="s">
        <v>1228</v>
      </c>
      <c r="H143" s="1" t="s">
        <v>1229</v>
      </c>
      <c r="I143" s="1" t="s">
        <v>23</v>
      </c>
      <c r="J143" s="1" t="s">
        <v>24</v>
      </c>
      <c r="K143" s="1" t="s">
        <v>1986</v>
      </c>
    </row>
    <row r="144" spans="1:11" ht="17.399999999999999">
      <c r="A144" s="1" t="s">
        <v>1230</v>
      </c>
      <c r="B144" s="1" t="str">
        <f t="shared" si="11"/>
        <v>100</v>
      </c>
      <c r="C144" s="1" t="str">
        <f>MID(A144, FIND("F",A144)-1, 2)</f>
        <v>uF</v>
      </c>
      <c r="D144" s="1" t="s">
        <v>1231</v>
      </c>
      <c r="E144" s="1" t="s">
        <v>2141</v>
      </c>
      <c r="F144" s="1" t="s">
        <v>1232</v>
      </c>
      <c r="G144" s="1" t="s">
        <v>1233</v>
      </c>
      <c r="H144" s="1" t="s">
        <v>1229</v>
      </c>
      <c r="I144" s="1" t="s">
        <v>23</v>
      </c>
      <c r="J144" s="1" t="s">
        <v>24</v>
      </c>
      <c r="K144" s="1" t="s">
        <v>1234</v>
      </c>
    </row>
  </sheetData>
  <sortState ref="A135:K138">
    <sortCondition ref="A135:A138"/>
  </sortState>
  <phoneticPr fontId="2" type="noConversion"/>
  <hyperlinks>
    <hyperlink ref="K143" r:id="rId1" xr:uid="{00000000-0004-0000-0800-000000000000}"/>
  </hyperlinks>
  <pageMargins left="0.7" right="0.7" top="0.75" bottom="0.75" header="0.3" footer="0.3"/>
  <pageSetup paperSize="9" orientation="portrait" r:id="rId2"/>
  <ignoredErrors>
    <ignoredError sqref="G1:G29 G31:G34 G36:G126 G133:G138 G141:G1048576 G129:G1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其他</vt:lpstr>
      <vt:lpstr>模拟</vt:lpstr>
      <vt:lpstr>通用数字逻辑</vt:lpstr>
      <vt:lpstr>电源管理</vt:lpstr>
      <vt:lpstr>接口</vt:lpstr>
      <vt:lpstr>MCU</vt:lpstr>
      <vt:lpstr>二三极管</vt:lpstr>
      <vt:lpstr>电感</vt:lpstr>
      <vt:lpstr>电容</vt:lpstr>
      <vt:lpstr>电阻</vt:lpstr>
      <vt:lpstr>排阻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tom</cp:lastModifiedBy>
  <cp:lastPrinted>2016-12-15T14:52:59Z</cp:lastPrinted>
  <dcterms:created xsi:type="dcterms:W3CDTF">2016-11-29T02:55:53Z</dcterms:created>
  <dcterms:modified xsi:type="dcterms:W3CDTF">2021-09-18T01:24:26Z</dcterms:modified>
</cp:coreProperties>
</file>